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15"/>
  <workbookPr/>
  <mc:AlternateContent xmlns:mc="http://schemas.openxmlformats.org/markup-compatibility/2006">
    <mc:Choice Requires="x15">
      <x15ac:absPath xmlns:x15ac="http://schemas.microsoft.com/office/spreadsheetml/2010/11/ac" url="https://educantabria-my.sharepoint.com/personal/cc_puente_educantabria_es/Documents/5.DocCompartidos/20222023/1.PEC/4.Programaciones/3.ESO/ESO3/"/>
    </mc:Choice>
  </mc:AlternateContent>
  <xr:revisionPtr revIDLastSave="211" documentId="13_ncr:1_{895B4454-81AE-40B7-9C33-A800AE543B8F}" xr6:coauthVersionLast="47" xr6:coauthVersionMax="47" xr10:uidLastSave="{DCB1B098-7E09-4217-93E1-5B41287E47C5}"/>
  <bookViews>
    <workbookView xWindow="-120" yWindow="-120" windowWidth="29040" windowHeight="15840" tabRatio="776" activeTab="13" xr2:uid="{00000000-000D-0000-FFFF-FFFF00000000}"/>
  </bookViews>
  <sheets>
    <sheet name="Portada" sheetId="1" r:id="rId1"/>
    <sheet name="0.CONTEXTO" sheetId="19" r:id="rId2"/>
    <sheet name="1.PSyDO" sheetId="3" r:id="rId3"/>
    <sheet name="2.Com" sheetId="2" r:id="rId4"/>
    <sheet name="3.CE" sheetId="16" r:id="rId5"/>
    <sheet name="5.SB" sheetId="4" r:id="rId6"/>
    <sheet name="6.UP" sheetId="5" r:id="rId7"/>
    <sheet name="7.SA" sheetId="18" r:id="rId8"/>
    <sheet name="8.MyR" sheetId="6" r:id="rId9"/>
    <sheet name="9.E1" sheetId="11" r:id="rId10"/>
    <sheet name="10.D" sheetId="8" r:id="rId11"/>
    <sheet name="11.ACyAE" sheetId="7" r:id="rId12"/>
    <sheet name="12.R" sheetId="12" r:id="rId13"/>
    <sheet name="13.AE" sheetId="9" r:id="rId14"/>
    <sheet name="AUX" sheetId="15" r:id="rId15"/>
  </sheet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 i="16" l="1"/>
  <c r="B27" i="16"/>
  <c r="B26" i="16"/>
  <c r="F27" i="16"/>
  <c r="F26" i="16"/>
  <c r="D46" i="4" l="1"/>
  <c r="D45" i="4"/>
  <c r="D44" i="4"/>
  <c r="D43" i="4"/>
  <c r="D42" i="4"/>
  <c r="D40" i="4"/>
  <c r="D39" i="4"/>
  <c r="D38" i="4"/>
  <c r="D37" i="4"/>
  <c r="D36" i="4"/>
  <c r="D35" i="4"/>
  <c r="D34" i="4"/>
  <c r="D33" i="4"/>
  <c r="D32" i="4"/>
  <c r="D27" i="4"/>
  <c r="D26" i="4"/>
  <c r="D25" i="4"/>
  <c r="D24" i="4"/>
  <c r="D23" i="4"/>
  <c r="D22" i="4"/>
  <c r="D20" i="4"/>
  <c r="D21" i="4"/>
  <c r="D19" i="4"/>
  <c r="D18" i="4"/>
  <c r="D17" i="4"/>
  <c r="D16" i="4"/>
  <c r="D28" i="4"/>
  <c r="D15" i="4"/>
  <c r="D41" i="4"/>
  <c r="B9" i="16"/>
  <c r="F9" i="16" s="1"/>
  <c r="B7" i="16"/>
  <c r="F7" i="16" s="1"/>
  <c r="B10" i="16"/>
  <c r="F10" i="16" s="1"/>
  <c r="B11" i="16"/>
  <c r="F11" i="16" s="1"/>
  <c r="B12" i="16"/>
  <c r="F12" i="16" s="1"/>
  <c r="B13" i="16"/>
  <c r="F13" i="16" s="1"/>
  <c r="B14" i="16"/>
  <c r="F14" i="16" s="1"/>
  <c r="B15" i="16"/>
  <c r="F15" i="16" s="1"/>
  <c r="B16" i="16"/>
  <c r="F16" i="16" s="1"/>
  <c r="B17" i="16"/>
  <c r="F17" i="16" s="1"/>
  <c r="B18" i="16"/>
  <c r="F18" i="16" s="1"/>
  <c r="B19" i="16"/>
  <c r="F19" i="16" s="1"/>
  <c r="B20" i="16"/>
  <c r="F20" i="16" s="1"/>
  <c r="B21" i="16"/>
  <c r="F21" i="16" s="1"/>
  <c r="B22" i="16"/>
  <c r="F22" i="16" s="1"/>
  <c r="B23" i="16"/>
  <c r="F23" i="16" s="1"/>
  <c r="B24" i="16"/>
  <c r="F24" i="16" s="1"/>
  <c r="B25" i="16"/>
  <c r="F25" i="16" s="1"/>
  <c r="B58" i="16"/>
  <c r="F58" i="16" s="1"/>
  <c r="B59" i="16"/>
  <c r="F59" i="16" s="1"/>
  <c r="B60" i="16"/>
  <c r="F60" i="16" s="1"/>
  <c r="B61" i="16"/>
  <c r="F61" i="16" s="1"/>
  <c r="B62" i="16"/>
  <c r="F62" i="16" s="1"/>
  <c r="B63" i="16"/>
  <c r="F63" i="16" s="1"/>
  <c r="B65" i="16"/>
  <c r="B64" i="16"/>
  <c r="B3" i="16"/>
  <c r="F3" i="16" s="1"/>
  <c r="B4" i="16"/>
  <c r="F4" i="16" s="1"/>
  <c r="B5" i="16"/>
  <c r="F5" i="16" s="1"/>
  <c r="B6" i="16"/>
  <c r="F6" i="16" s="1"/>
  <c r="B8" i="16"/>
  <c r="F8" i="16" s="1"/>
  <c r="D3" i="4"/>
  <c r="D4" i="4"/>
  <c r="D5" i="4"/>
  <c r="D6" i="4"/>
  <c r="D7" i="4"/>
  <c r="D8" i="4"/>
  <c r="D9" i="4"/>
  <c r="D10" i="4"/>
  <c r="D11" i="4"/>
  <c r="D12" i="4"/>
  <c r="D13" i="4"/>
  <c r="D14" i="4"/>
  <c r="D29" i="4"/>
  <c r="D30" i="4"/>
  <c r="D31" i="4"/>
  <c r="F28" i="16" l="1"/>
</calcChain>
</file>

<file path=xl/sharedStrings.xml><?xml version="1.0" encoding="utf-8"?>
<sst xmlns="http://schemas.openxmlformats.org/spreadsheetml/2006/main" count="1143" uniqueCount="690">
  <si>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</si>
  <si>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</si>
  <si>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</si>
  <si>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</si>
  <si>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</si>
  <si>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</si>
  <si>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</si>
  <si>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</si>
  <si>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</si>
  <si>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</si>
  <si>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 xml:space="preserve">Colegio Puente </t>
  </si>
  <si>
    <t>Los procedimientos, instrumentos de evaluación y criterios de calificación del aprendizaje del alumnado, así como el procedimiento de actuación en caso de alumnos progreso no adecuado</t>
  </si>
  <si>
    <t>Departamento</t>
  </si>
  <si>
    <t>LENGUA CASTELLANA Y LITERATURA</t>
  </si>
  <si>
    <t xml:space="preserve">Las medidas de atención a la diversidad del curso de la etapa correspondiente. </t>
  </si>
  <si>
    <t>Etapa</t>
  </si>
  <si>
    <t>ESO</t>
  </si>
  <si>
    <t xml:space="preserve">Las actividades complementarias y extraescolares que se pretenden realizar desde el departamento. </t>
  </si>
  <si>
    <t>Asignatura</t>
  </si>
  <si>
    <t>Las actividades de recuperación y los procedimientos para la evaluación del alumnado con materias pendientes de cursos anteriores, teniendo en cuenta lo dispuesto en los artículos 13 y 36.</t>
  </si>
  <si>
    <t>Curso</t>
  </si>
  <si>
    <t>3º</t>
  </si>
  <si>
    <t>Profesor</t>
  </si>
  <si>
    <t>FINI TARANTINO RUIZ</t>
  </si>
  <si>
    <t>Los criterios para la evaluación del desarrollo de la programación y de la práctica docente e indicadores de logro</t>
  </si>
  <si>
    <t>Fecha</t>
  </si>
  <si>
    <t>CURSO</t>
  </si>
  <si>
    <t>3º ESO</t>
  </si>
  <si>
    <t>MUNICIPIO</t>
  </si>
  <si>
    <t>El centro educativo pertenece al municipio del Astillero, en Cantabria. Se trata de un término municipal cuya economía se desarrolla principalmente entre el sector servicios y el sector industrial.</t>
  </si>
  <si>
    <t>ENTORNO</t>
  </si>
  <si>
    <t>El colegio Puente está situado en un entorno geográfico natural rodeado por las rías de Solía y del Carmen, muy cerca de la Bahía de Santander, lo que ha favorecido desde siempre las salidas a la naturaleza en relación con el currículo de diferentes asignaturas.</t>
  </si>
  <si>
    <t>EL CENTRO</t>
  </si>
  <si>
    <t>El centro  dispone de una línea desde 2 años hasta 4º de Secundaria además de un grado medio de Gestión Administrativa lo que favorece la permanencia de los alumnos y alumnas durante toda la etapa escolar en el mismo.</t>
  </si>
  <si>
    <t>INSTALACIONES</t>
  </si>
  <si>
    <t>Los alumnos y alumnas de Secundaria se distribuyen entre la tercera y cuarta planta del edificio y tienen a su disposición diferentes aulas para la realización de talleres ( laboratorio y tecnología) además de la Biblioteca escolar en la segunda planta y el pabellón en el ático del edificio. Disponen de dos patios para realizar los recreos.</t>
  </si>
  <si>
    <t>EL GRUPO</t>
  </si>
  <si>
    <t xml:space="preserve">Tenemos un grupo de 16 alumnos y alumnas procedentes en su mayoría del municipio y algunos de los alrededores.  Un 10% son inmigrantes en su mayoría asentados e integrados totalmente en el municipio hace muchos años, la mayoría en el colegio desde la etapa de infantil. </t>
  </si>
  <si>
    <t>NECESIDADES</t>
  </si>
  <si>
    <t>Durante este curso tenemos dos alumnos  con informei uno de ellos con adaptación curricular significativa que recibe apoyo especialista dentro y fuera del aula.</t>
  </si>
  <si>
    <t>Secuenciación</t>
  </si>
  <si>
    <t>Competencia clave</t>
  </si>
  <si>
    <t>Descriptor operativo</t>
  </si>
  <si>
    <t>ESO1</t>
  </si>
  <si>
    <t>ESO2</t>
  </si>
  <si>
    <t>ESO3</t>
  </si>
  <si>
    <t>ESO4</t>
  </si>
  <si>
    <t>Competencia en comunicación lingüística</t>
  </si>
  <si>
    <t>CCL1. Se expresa de forma oral, escrita, signada o multimodal con coherencia, corrección y adecuación a los diferentes contextos sociales, y participa en interacciones comunicativas con actitud cooperativa y respetuosa tanto para intercambiar información, crear conocimiento y transmitir opiniones, como para construir vínculos personales.</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</si>
  <si>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</si>
  <si>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</si>
  <si>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</si>
  <si>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CCL1-4. Comprende, interpreta y valora con actitud crítica textos orales, escritos, signados o multimodales de los ámbitos personal, social, educativo y profesional para participar en diferentes contextos de manera activa e informada y para construir conocimiento. Produce textos escritos y multimodales coherentes, cohesionados, adecuados y correctos, atendiendo a las convenciones propias del género discursivo elegido para construir conocimiento.</t>
  </si>
  <si>
    <t>CCL2. Comprende, interpreta y valora con actitud crítica textos orales, escritos, signados o multimodales de los ámbitos personal, social, educativo y profesional para participar en diferentes contextos de manera activa e informada y para construir conocimiento.</t>
  </si>
  <si>
    <t>CCL2-2. Comprende ,interpreta y valora textos escritos del ámbito personal, social y educativo para participar en diferentes contextos de manera activa.</t>
  </si>
  <si>
    <t>CCL2-2. Comprende,interpreta y valora textos de diferentes ámbitos ( personal,educativo, social y profesional) , identificando el punto de vista y la intención del emisor para participar en diferentes contextos de manera activa.</t>
  </si>
  <si>
    <t>CCL-3.Comprende, interpreta y valora con actitud crítica textos orales, escritos, signados o multimodales de diferentes ámbitos para participar en diferentes contextos de manera activa e informada. Produce textos escritos y multimodales coherentes, cohesionados, adecuados y correctos atendiendo al género discursivo elegido.</t>
  </si>
  <si>
    <t>CC4. Comprende, interpreta y valora con actitud crítica textos orales y escritos , signados o multimodales de todos los ámbitos de la comunicación para participar de manera activa en todos los contextos posibles con el fin último de construir conocimiento.</t>
  </si>
  <si>
    <t>CCL3. Localiza, selecciona y contrasta de manera progresivamente autónoma información procedente de diferentes fuentes, evaluando su fiabilidad y pertinencia en función de los objetivos de lectura y evitando los riesgos de manipulación y desinformación, y la integra y transforma en conocimiento para comunicarla adoptando un punto de vista creativo, crítico y personal a la par que respetuoso con la propiedad intelectual.</t>
  </si>
  <si>
    <t>CCL3-1.Selecciona y contrasta información( guiada)procedente de diferentes fuentes evaluando su fiabilidad para integrarla y transformarla en conocimiento.  Consulta fuentes de información variadas y seguras de manera individual o colectiva para la realización de trabajos o proyectos. Utiliza la biblioteca escolar como centro neurálgico para el desarrollo de esta competencia.</t>
  </si>
  <si>
    <t>CCL3-2. Selecciona y contrasta información  de manera guiada procedente de diferentes fuentes evaluando su fiabilidad para integrarla y transformarla en conocimiento. Consulta fuentes de información variadas y seguras de manera individual y colectiva para la realización de trabajos y proyectos . Utiliza la biblioteca escolar como centro neurálgico para el desarrollo de esta competencia.</t>
  </si>
  <si>
    <t>CCL3-3. Localiza, selecciona y contrasta información procedente de diferentes fuentes de forma autónoma, evaluando su fiabilidad y pertinencia en en función de los objetivos de lectura y evitando los riesgos de manipulación y desinformación, e integrarla y transformarla en conocimiento, para comunicarla desde un punto de vista críticoy personal a la par que  respetuoso con la propiedad intelectual. Reconoce cuado y como necesita buscar información, cómo gestionarla, evaluarla y comunicarla adoptando un punto de vista crítico y personal evidenciando una actitud ética y responsable con la propiedad intelectual y con la identidad digital.</t>
  </si>
  <si>
    <t xml:space="preserve">CCL-3-4. Localiza, selecciona y contrasta informació procedente de diferentes fuentes de forma autónoma, evaluando su fiabilidad y pertiencia en función de los objetivos de lecturar y evitando los riesgos </t>
  </si>
  <si>
    <t>CCL4. Lee con autonomía obras diversas adecuadas a su edad, seleccionando las que mejor se ajustan a sus gustos e intereses; aprecia el patrimonio literario como cauce privilegiado de la experiencia individual y colectiva; y moviliza su propia experiencia biográfica y sus conocimientos literarios y culturales para construir y compartir su interpretación de las obras y para crear textos de intención literaria de progresiva complejidad.</t>
  </si>
  <si>
    <t>CCL3-1. Lee de manera progresivamente autónoma obras diversas adecuadas a su edad configurando un itinerario lector que evolucione en cuanto a diversidad , complejidad y calidad de las obras para construir sus propia identidad lectora y para disfrutar de la lectura. Construye textos de intención literaria de forma progresivamente autónoma.</t>
  </si>
  <si>
    <t>CCL3-2. Lee de manera progresivamente autónoma obras diversas adecuadas a su edad configurando un itinerario lector que evolucione en cuanto a diversidad, complejidad y calidad de las obras para costruir su propia identidad lectora y para disfrutar de la lectura. Construye textos de intención literaria de forma progresivamente autónoma.</t>
  </si>
  <si>
    <t>CCL4-3. Lee con autonomía obras diversas que se ajustan a sus gustos y a su edad como fuente de placer y de conocimento, configurando un itinerario lector que evoluciones en cuanto a diversidad complejidad y calidad. Aprecia el patrimonio literario como cauce privilegiado de la experiencia individual y colectiva. Construye textos de intención literaria de forma autónoma.</t>
  </si>
  <si>
    <t>CCL4-4. Lee con autonomía obras diversas adecuadas a su edad como fuente de placer y conocimiento, configurando un itinerario lector que evolucione en cuanto a diversidad, a complejidad y calidad de las obras y compartir experiencias de lectura , para construir la propia identidad lectora y para disfrutar de la dimensión social de la lectura. Aprecia el patrimonio literario como cauce privilegiado de la experiencia individual y colectiva . Construye textos de intención literaria de forma autónoma.</t>
  </si>
  <si>
    <t>CCL5. Pone sus prácticas comunicativas al servicio de la convivencia democrática, la resolución dialogada de los conflictos y la igualdad de derechos de todas las personas, evitando los usos discriminatorios, así como los abusos de poder, para favorecer la utilización no solo eficaz sino también ética de los diferentes sistemas de comunicación.</t>
  </si>
  <si>
    <t>CCL5-1. Pone las propias prácticas comunicativas al servicio de la convivencia democrática, la resolución dialogada de conflictos y la igualdad de derechos de todas las personas. Reconoce un uso no discriminatorio del lenguaje al objeto de forjar relaciones interpersonales basados en la empatía y el respeto.</t>
  </si>
  <si>
    <t>CCL5-2. Pone las propias prácticas comunicativas al servicio de la convivencia democrática , la resolución dialogada de conflictos y la igualdad de derechos de las personas. Reconoce un uso no discriminatorio del lenguaje al objeto de forjar relaciones interpersonales basadas en la empatía y el respeto evitando los usos discriminatorios y los abusos de poder.</t>
  </si>
  <si>
    <t>CCL5-3. Pone  las propias prácticas comunicativas al servicio de la convivencia democrática, la resolución dialogada de los conflictos y la igualdad de derechos de todas las personas, evitando los usos discriminatorios, los abusos de poder. Favorece la utilización eficaz y ética de los diferentes sistemas de comunicación. Es capaz de tomar la palabra en los ámbitos educativo, social y profesional en el ejercicio de una ciudadanía activa y comprometida en la construcción de una sociedad más equitativa y más democrática.</t>
  </si>
  <si>
    <t>CCL5-4. Pone las propias prácticas comunicativas al servicio de la convivencia democrática, la resolucion dialogada de los conflictos y la igualdad de derechos de todas las personas evitando los usos discriminatorios y los abusos de poder. Favorece la utilización eficaz y ética de los diferentes sistemas de comunicación. Es capaz de tomar la palabra en los ámbitos educativos, social y profesional en el ejercicio de una ciudadanía activa y comprometida en la construcción de una sociedad más equitativa, más democrática y más responsable en relación a los desafíos de la humanidad como la sostenibilidad del planeta y la erradicación de la violencia y de la creciente desigualdad social.</t>
  </si>
  <si>
    <t>Competencia plurilingüe</t>
  </si>
  <si>
    <t>CP1.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</si>
  <si>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CP1-1. Identifica la información esencial en una o más lenguas, además de la lengua o lenguas familiares, para comunicarse de manera básica en situaciones cotidianas</t>
  </si>
  <si>
    <t>CP1-2. Comprende lo esencial de una o más lenguas, además de la lengua o lenguas familiares, para comunicarse en situaciones cotidianas.</t>
  </si>
  <si>
    <t>CP1-3. Usa una o más lenguas, además de la lengua o lenguas familiares, para responder a sus necesidades comunicativas, de acuerdo a su desarrollo e intereses en contextos de los ámbitos personal, social, educativo y profesional.</t>
  </si>
  <si>
    <t>CP1-4.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</si>
  <si>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CP2. A partir de sus experiencias, realiza transferencias entre distintas lenguas como estrategia para comunicarse y ampliar su repertorio lingüístico individual.</t>
  </si>
  <si>
    <t>CP2-1. Realiza transferencias entre distintas lenguas identificando, con ayuda, similitudes entre aspectos gramaticales o de forma que comparten, como estrategia para comunicarse y ampliar su repertorio lingüístico individual.</t>
  </si>
  <si>
    <t>CP2-2. Realiza transferencias entre distintas lenguas identificando, sin ayuda, similitudes entre aspectos gramaticales o de forma que comparten, como estrategia para comunicarse y ampliar su repertorio lingüístico individual.</t>
  </si>
  <si>
    <t>CP2-3. A partir de sus experiencias, comienza a realizar transferencias entre distintas lenguas como estrategia para comunicarse y ampliar su repertorio lingüístico individual.</t>
  </si>
  <si>
    <t>CP2-4. A partir de sus experiencias, realiza transferencias entre distintas lenguas como estrategia para comunicarse y ampliar su repertorio lingüístico individual.</t>
  </si>
  <si>
    <t>CP3. Conoce, valora y respeta la diversidad lingüística y cultural presente en la sociedad, integrándola en su desarrollo personal como factor de diálogo, para fomentar la cohesión social.Se</t>
  </si>
  <si>
    <t>CP3-1. Comienza a valorar la diversidad lingüística y cultural presente en la sociedad, integrándola en su desarrollo personal como factor de diálogo, para fomentar la cohesión social.</t>
  </si>
  <si>
    <t>CP3-2. Conoce y valora la diversidad lingüística y cultural presente en la sociedad, integrándola en su desarrollo personal como factor de diálogo, para fomentar la cohesión social.</t>
  </si>
  <si>
    <t>CP3-3. Conoce, valora y empieza a respetar la diversidad lingüística y cultural presente en la sociedad, integrándola en su desarrollo personal como factor de diálogo, para fomentar la cohesión social.</t>
  </si>
  <si>
    <t>CP3-4. Conoce, valora y respeta la diversidad lingüística y cultural presente en la sociedad, integrándola en su desarrollo personal como factor de diálogo, para fomentar la cohesión social.</t>
  </si>
  <si>
    <t>Competencia matemática y en ciencia, tecnología e ingeniería</t>
  </si>
  <si>
    <t>STEM1. Utiliza métodos inductivos y deductivos propios del razonamiento matemático en situaciones conocidas, y selecciona y emplea diferentes estrategias para resolver problemas analizando críticamente las soluciones y reformulando el procedimiento, si fuera necesario.</t>
  </si>
  <si>
    <t>STEM1-1. Identifica la información relevante de un problema matemático, conoce estrategias de resolución y comprueba las soluciones obtenidas.</t>
  </si>
  <si>
    <t>STEM1-2. Comprende la información relevante de un problema matemático, selecciona y emplea diferentes estrategias para resolverlo y comprueba y analiza críticamente las soluciones obtenidas.</t>
  </si>
  <si>
    <t>STEM1-3. Comprende la información relevante de un problema matemático, selecciona la estrategia adecuada para resolverlo y comprueba y analiza críticamente las soluciones obtenidas.</t>
  </si>
  <si>
    <t>STEM1-4. Utiliza métodos inductivos y deductivos propios del razonamiento matemático en situaciones conocidas, y selecciona y emplea diferentes estrategias para resolver problemas analizando críticamente las soluciones y reformulando el procedimiento, si fuera necesario</t>
  </si>
  <si>
    <t>STEM2. Utiliza el pensamiento científico para entender y explicar los fenómenos que ocurren a su alrededor, confiando en el conocimiento como motor de desarrollo, planteándose preguntas y comprobando hipótesis mediante la experimentación y la indagación, utilizando herramientas e instrumentos adecuados, apreciando la importancia de la precisión y la veracidad y mostrando una actitud crítica acerca del alcance y las limitaciones de la ciencia.</t>
  </si>
  <si>
    <t>STEM2-1. Utiliza el pensamiento científico para entender y explicar los fenómenos que ocurren a su alrededor, y valora el conocimiento como motor de desarrollo de una sociedad.</t>
  </si>
  <si>
    <t>STEM2-2. Utiliza el pensamiento científico para entender y explicar los fenómenos que ocurren a su alrededor, confia en el conocimiento como motor de desarrollo, se plantea preguntas y comprueba hipótesis mediante la experimentación y la indagación.</t>
  </si>
  <si>
    <t>STEM2-3.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y aprecia la importancia de la precisión y la veracidad de los resultados.</t>
  </si>
  <si>
    <t>STEM2-4.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apreciando la importancia de la precisión y la veracidad de los resultados y muestra una actitud crítica acerca del alcance y las limitaciones de la ciencia.</t>
  </si>
  <si>
    <t>STEM3.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</si>
  <si>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STEM3-1.  Evalua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</si>
  <si>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STEM3-2.  desarrolla proyectos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</si>
  <si>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STEM3-3.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</si>
  <si>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STEM3-4.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</si>
  <si>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STEM4. Interpreta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</si>
  <si>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STEM4-1.  Interpreta  los elementos más relevantes de procesos, razonamientos, demostraciones y resultados científicos, matemáticos y tecnológicos de forma clara y precisa ,  incluyendo el lenguaje matemático-formal con responsabilidad.</t>
  </si>
  <si>
    <t>STEM4-2. Interpreta  los elementos más relevantes de procesos, razonamientos, demostraciones, métodos y resultados científicos, matemáticos y tecnológicos de forma clara y precisa y en diferentes formatos (gráficos, tablas,  fórmulas, esquemas, símbolos...), aprovechando  la cultura digital para compartir  conocimientos.</t>
  </si>
  <si>
    <t>STEM4-3. Interpreta  los elementos más relevantes de procesos, razonamientos, demostraciones, métodos y resultados científicos, matemáticos y tecnológicos de forma clara y precisa y en diferentes formatos (gráficos, tablas, diagramas, fórmulas, esquemas, símbolos...), aprovechando  la cultura digital e incluyendo el lenguaje matemático-formal con  responsabilidad, para compartir y construir nuevos conocimientos.</t>
  </si>
  <si>
    <t>STEM4-4.  Interpreta y transmite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</si>
  <si>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STEM5.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</si>
  <si>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STEM5-1. Emprende acciones  para promover la salud física, y preservar el medio ambiente y aplica principios de seguridad en la realización de proyectos para transformar su entorno próximo de forma sostenible.</t>
  </si>
  <si>
    <t>STEM5-2. Emprende acciones  para promover la salud física, y preservar el medio ambiente; y aplica principios de seguridad en la realización de proyectos para transformar su entorno próximo de forma sostenible,  practicando el consumo responsable.</t>
  </si>
  <si>
    <t>STEM5-3. Emprende acciones para promover la salud física, mental y social, y preservar el medio ambiente y los seres vivos; y aplica principios de seguridad en la realización de proyectos para transformar su entorno próximo de forma sostenible practicando el consumo responsable.</t>
  </si>
  <si>
    <t>STEM5-4.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</si>
  <si>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Competencia digital</t>
  </si>
  <si>
    <t>CD1. Realiza búsquedas en internet atendiendo a criterios de validez, calidad, actualidad y fiabilidad, seleccionando los resultados de manera crítica y archivándolos, para recuperarlos, referenciarlos y reutilizarlos, respetando la propiedad intelectual.</t>
  </si>
  <si>
    <t>CD1-1. Conoce diferentes navegadores de internet y buscadores y los utiliza diferenciando los anuncios de las búsquedas en los resultados.</t>
  </si>
  <si>
    <t>CD1-2. Realiza búsquedas y selecciona resultados de manera crítica almacenándolos para su posterior recuperación.</t>
  </si>
  <si>
    <t>CD1-3. Realiza búsquedas y selecciona resultados de manera crítica almacenándolos para su posterior recuperación, referenciando y respetando la propiedad intelectual en su uso.</t>
  </si>
  <si>
    <t>CD1-4. Realiza búsquedas en internet atendiendo a criterios de validez, calidad, actualidad y fiabilidad, seleccionando los resultados de manera crítica y archivándolos, para recuperarlos, referenciarlos y reutilizarlos, respetando la propiedad intelectual.</t>
  </si>
  <si>
    <t>CD2. Gestiona y utiliza su entorno personal digital de aprendizaje para construir conocimiento y crear contenidos digitales, mediante estrategias de tratamiento de la información y el uso de diferentes herramientas digitales, seleccionando y configurando la más adecuada en función de la tarea y de sus necesidades de aprendizaje permanente.</t>
  </si>
  <si>
    <t>CD2-1.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</si>
  <si>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CD2-2. Interpreta algoritmos sencillos escritos en distintos lenguajes de programación y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</si>
  <si>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CD2-3. Participa y colabora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</si>
  <si>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CD2-4. Participa, colabora e interactúa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</si>
  <si>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CD3.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</si>
  <si>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CD3-1. Se comunica y comparte contenidos, datos e información mediante plataformas virtuales.</t>
  </si>
  <si>
    <t>CD3-2. Se comunica, participa, colabora e interactúa compartiendo contenidos, datos e información mediante herramientas o plataformas virtuales.</t>
  </si>
  <si>
    <t>CD3-3. Se comunica, participa, colabora e interactúa compartiendo contenidos, datos e información mediante herramientas o plataformas virtuales, y gestiona de manera responsable sus acciones conociendo las consecuencias de sus actos.</t>
  </si>
  <si>
    <t>CD3-4.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</si>
  <si>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</si>
  <si>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CD4-1. Conoce diferentes tipos de malware, como proteger los dispositivos frente a ellos y los riesgos que para las salud puede suponer el uso de dispositivos digitales.</t>
  </si>
  <si>
    <t>CD4-2. Entiende los posibles riesgos que pueden sufrir el hardware y las personas por perdida de datos y la necesidad de hacer un uso seguro de las tecnologías digitales.</t>
  </si>
  <si>
    <t>CD4-3. Identifica riesgos y adopta medidas preventivas al usar las tecnologías digitales para proteger dispositivos, los datos y la salud, y para tomar conciencia de la importancia de hacer un uso crítico, legal, seguro y saludables de dichas tecnologías.</t>
  </si>
  <si>
    <t>CD4-4.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</si>
  <si>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CD5.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</si>
  <si>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CD5-1. Se inicia en los lenguajes de programación conociendo sus elementos básicos y los utiliza adecuadamente.</t>
  </si>
  <si>
    <t>CD5-2. Utiliza herramientas para el aprendizaje de lenguajes de programación para resolver retos propuestos y muestra interés por la evolución de las tecnologías digitales.</t>
  </si>
  <si>
    <t>CD5-3. Desarrolla aplicaciones informáticas sencillas para resolver problemas concretos o responder a retos propuestos, mostrando interés y curiosidad por la evolución de las tecnologías digitales y por su uso ético.</t>
  </si>
  <si>
    <t>CD5-4.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</si>
  <si>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Competencia personal, social y de aprender a aprender</t>
  </si>
  <si>
    <t>CPSAA1. Regula y expresa sus emociones, fortaleciendo el optimismo, la resiliencia, la autoeficacia y la búsqueda de propósito y motivación hacia el aprendizaje, para gestionar los retos y cambios y armonizarlos con sus propios objetivos.</t>
  </si>
  <si>
    <t>CPSAA1-1. Identifica, regula y expresa sus emociones afrontando de forma adecuada los retos y cambios que surgen en la vida cotidiana y siendo capaz de trabajar con los otros y participar en la vida social.</t>
  </si>
  <si>
    <t>CPSAA1-2. Regula su capacidad afectivo-motivacional 
para afrontar con éxito las transiciones en la 
vida personal, el trabajo en equipo y la 
autorregulación emocional gestionando 
constructivamente los retos y cambios que 
surgen en su contexto cotidiano y 
armonizándolos con su participación social.</t>
  </si>
  <si>
    <t>CPSAA1-3. Regula y expresa sus emociones, fortaleciendo el optimismo, la resiliencia, la autoeficacia y la búsqueda de propósito y motivación hacia el aprendizaje, para gestionar los retos y cambios.</t>
  </si>
  <si>
    <t>CPSAA1-4. Regula y expresa sus emociones, fortaleciendo el optimismo, la resiliencia, la autoeficacia y la búsqueda de propósito y motivación hacia el aprendizaje, para gestionar los retos y cambios y armonizarlos con sus propios objetivos.</t>
  </si>
  <si>
    <t>CPSAA2. Comprende los riesgos para la salud relacionados con factores sociales, consolida estilos de vida saludable a nivel físico y mental, reconoce conductas contrarias a la convivencia y aplica estrategias para abordarlas.</t>
  </si>
  <si>
    <t>CPSAA2-1. Conoce los principales riesgos para la salud física y mental, adopta 
estilos de vida saludables, reconoce conductas contrarias a las normas de convivencia.</t>
  </si>
  <si>
    <t>CPSAA2-2.Identifica conductas contrarias a la 
convivencia, así como trastornos y 
enfermedades asociadas a la salud en el 
plano personal y social para realizar acciones 
individuales y/o grupales orientadas hacia un 
estilo de vida activo y saludable</t>
  </si>
  <si>
    <t>CPSAA2-3. Comprende los riesgos para la salud relacionados con factores sociales, pone en práctica estilos de vida saludable, reconoce conductas contrarias a la convivencia y conoce estrategias para afrontarlas.</t>
  </si>
  <si>
    <t>CPSAA2-4. Comprende los riesgos para la salud relacionados con factores sociales, consolida estilos de vida saludable a nivel físico y mental, reconoce conductas contrarias a la convivencia y aplica estrategias para abordarlas.</t>
  </si>
  <si>
    <t>CPSAA3.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</si>
  <si>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CPSAA3-1. Reconoce y respeta valores fundamentales como el respeto, la igualdad y la equidad, participando activamente en el trabajo en grupode enforque colaborativo y cooperativo.</t>
  </si>
  <si>
    <t>CPSAA3-2.Valora la importancia de la confianza, el 
respeto, la igualdad y la equidad, asumiendo 
roles para la participación activa en el trabajo 
en grupo de enfoque colaborativo y 
cooperativo de carácter progresivamente 
complejo, que permitan hacer frente a los 
conflictos y desacuerdos, para construir y 
mantener relaciones justas, respetuosas y 
equitativas</t>
  </si>
  <si>
    <t>CPSAA3-3. Reconoce las perspectivas y las experiencias de las demás personas y las tiene en cuenta a la hora de participar en el trabajo en grupo, distribuyendo y aceptando tareas y responsabilidades de manera equitativa y empleando estrategias cooperativas.</t>
  </si>
  <si>
    <t>CPSAA3-4.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</si>
  <si>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CPSAA4. Realiza autoevaluaciones sobre su proceso de aprendizaje, buscando fuentes fiables para validar, sustentar y contrastar la información y para obtener conclusiones relevantes.</t>
  </si>
  <si>
    <t>CPSAA4-1.Valora el aprendizaje y la autorregulación del trabajo y esfuerzo y pone en marcha métodos de autoevaluación y coevaluación para obtener conclusiones relevantes.</t>
  </si>
  <si>
    <t>CPSAA4-2.Reconoce el aprendizaje y la autorregulación 
del trabajo como procesos que duran toda la 
vida y que requieren de métodos de 
autoevaluación y de coevaluación entre 
iguales que permitan desarrollar ideas 
creativas, sintetizar y combinar conceptos e 
información de diferentes fuentes, evitando 
los sesgos que puedan afectarlas.</t>
  </si>
  <si>
    <t>CPSAA4-3. Autoevalua los aprendizajes realizados contrastando la información a través de fuentes fiables y así poder obtener conclusiones relevantes.</t>
  </si>
  <si>
    <t>CPSAA4-4. Realiza autoevaluaciones sobre su proceso de aprendizaje, buscando fuentes fiables para validar, sustentar y contrastar la información y para obtener conclusiones relevantes.</t>
  </si>
  <si>
    <t>CPSAA5. Planea objetivos a medio plazo y desarrolla procesos metacognitivos de retroalimentación para aprender de sus errores en el proceso de construcción del conocimiento.</t>
  </si>
  <si>
    <t>CPSAA5-1. Marca y revisa los tiempos, las metas y la secuenciación de las tareas en el diseño de sus planificaciones.</t>
  </si>
  <si>
    <t>CPSAA5-2. Desarrolla con autonomía la planificación de sus tareas haciendo estimaciones sobre el resultado y analizando sus capacidades, limitaciones, tiempo y funciones.</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</si>
  <si>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</si>
  <si>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CPSAA5-4. Planea objetivos a medio plazo y desarrolla procesos metacognitivos, de retroalimentación para aprender de sus errores en el proceso de construcción del conocimiento.</t>
  </si>
  <si>
    <t>Competencia ciudadana</t>
  </si>
  <si>
    <t>CC1.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</si>
  <si>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CC1 - 1.Asume las ideas relativas a la dimensión social y ciudadana de su propia identidad, asi como los hechos cultutales históricos y normativos que la determinan, demostrando respeto por las normas, empatía, equidad y espíritu constructivo en la interacción con los demás en cualquier contexto.</t>
  </si>
  <si>
    <t>CC1 - 2. Establece las ideas relativas a la dimensión social y ciudadana de su propia identidad, así como a los hechos culturales, históricos y normativos que la determinan, mostrando respeto por las normas, empatía, equidad y espíritu constructivo en la interacción con los demás en cualquier contexto.</t>
  </si>
  <si>
    <t xml:space="preserve">CC1 - 3. Identifica a partir de las ideas relativas a la dimensión social y ciudadana de su propia identidad, así como a los hechos culturales, históricos y normativos que la determinan, asumiendo determinación por las normas, empatía, equidad y espíritu constructivo en la interacción con los demás en cualquier contexto a partir de actividades basadas en la colaboración. </t>
  </si>
  <si>
    <t>CC1 - 4.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</si>
  <si>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CC2.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</si>
  <si>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</si>
  <si>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</si>
  <si>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</si>
  <si>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CC2-4.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</si>
  <si>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CC3.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</si>
  <si>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CC3- 1. Establece a partir del análisis de los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</si>
  <si>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CC3 - 2. Desarrolla los problemas éticos fundamentales y de actualidad, aplicando críticamente los valores propios y ajenos, y estableciendo juicios propios para afrontar la controversia moral con actitud dialogante, argumentativa, respetuosa y opuesta a cualquier tipo de discriminación o violencia.</t>
  </si>
  <si>
    <t>CC3- 3. Conoce e identifica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</si>
  <si>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CC3- 4.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</si>
  <si>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CC4. Comprende las relaciones sistémicas de interdependencia, ecodependencia e interconexión entre actuaciones locales y globales, y adopta, de forma consciente y motivada, un estilo de vida sostenible y ecosocialmente responsable.</t>
  </si>
  <si>
    <t>CC4 - 1. Analiza las relaciones sistémicas de interdependencia, ecodependencia e interconexión entre actuaciones locales y globales, y adopta, de forma consciente y motivada, un estilo de vida sostenible y ecosocialmente responsable</t>
  </si>
  <si>
    <t>CC4- 2. Establece a partir de la relaciones sistemáticas de interdependencia, ecodepedencia e interconexión entre actuaciones locales y globales, y adopta, de forma consciente y motivada, un estilo de vida sostenible y ecosocialmente responsable</t>
  </si>
  <si>
    <t>CC4-3. Identifica responsablemente las relaciones sistémicas de interdependencia, ecodependencia e interconexión entre actuaciones locales y globales, y adopta, de forma consciente y motivada, un estilo de vida sostenible y ecosocialmente responsable</t>
  </si>
  <si>
    <t>CC4 - 4. Comprende las relaciones sistémicas de interdependencia, ecodependencia e interconexión entre actuaciones locales y globales, y adopta, de forma consciente y motivada, un estilo de vida sostenible y ecosocialmente responsable.</t>
  </si>
  <si>
    <t>Competencia emprendedora</t>
  </si>
  <si>
    <t>CE1.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</si>
  <si>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CE1-1 - Analiza necesidades y oportunidades con sentido crítico, valorando el impacto que pueden suponer en el entorno.</t>
  </si>
  <si>
    <t>CE1-2 Analiza necesidades y oportunidades y afronta retos con sentido crítico, valorando el impacto que puedan suponer en el entorno para presentar ideas y soluciones innovadoras.</t>
  </si>
  <si>
    <t>CE1-3 Analiza necesidades y oportunidades y afronta retos con sentido crítico, haciendo balance de sus sostenibilidad, valorando el impacto que puedan suponer en us entorno, para presentar ideas y soluciones innovadoras y sostenibles, dirigidas a crear valor en el ámbito personal y educativo.</t>
  </si>
  <si>
    <t>CE1-4.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</si>
  <si>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CE2.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</si>
  <si>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CE2-1 Evalúa las fortalezas y debilidades propias, utilizando destrezas que favorecen el trabajo colaborativo y en equipo.</t>
  </si>
  <si>
    <t>CE2-2 Evalúa las fortalezas y debilidades propias, haciendo uso de estrategias de autocnocimiento, y comprende los elemtos fundamentales de la economía, utilizando destrezas que favorezcan el trabajo colaborativo y en equipo, para reunir y optimizar los recursos necesarios.</t>
  </si>
  <si>
    <t>CE2-3 Evalúa las fortalezas y debilidades propias, hciendo uso de estrategias de autoconocimiento, y comprende los elementos fundamentales de la economía y finanzas, aplicando conocmientos económicos a actividades concretas, utilizando destrezas que favorezcan el trabajo colaborativo y en equipo, para reunir y optimizar los recursos necesarios.</t>
  </si>
  <si>
    <t>CE2-4.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</si>
  <si>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CE3. Desarrolla el proceso de creación de ideas y soluciones valiosas y toma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</si>
  <si>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CE3-1. Crea y ejecuta ideas y soluciones originales, planifica e implementa tareas, coopera con otros en equipo, valorando el proceso realizado y el resultado obtenido, con el fin de llevar a cabo una iniciativa emprendedora, considerando la experiencia como oportunidad de aprendizaje.</t>
  </si>
  <si>
    <t>CE3-2. Identifica y planifica el proceso de creación de ideas y soluciones posibles y válidas para situaciones concretas, así como la toma de decisiones, identificando estrategias de planificación y gestión, y reflexiona sobre el proceso llevado a cabo para proyectar prototipos sencillos, comprendiendo el valor de la experiencia.</t>
  </si>
  <si>
    <t>CE3-3. Desarrolla el proceso de creación de ideas y soluciones válidas y eficaces para situaciones concretas, así como la toma de decisiones, seleccionando estrategias de planificación y gestión, y reflexiona sobre el proceso y el resultado obtenidos para proyectar prototipos sencillos y de utilidad, considerando el valor de la experiencia.</t>
  </si>
  <si>
    <t>CD3-4. Desarrolla el proceso de creación de ideas y soluciones valiosas y toma de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</si>
  <si>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Competencia en conciencia y expresión culturales</t>
  </si>
  <si>
    <t>CCEC1. Conoce, aprecia críticamente y respeta el patrimonio cultural y artístico, implicándose en su conservación y valorando el enriquecimiento inherente a la diversidad cultural y artística.</t>
  </si>
  <si>
    <t>CCEC1-1. Conoce y respeta el patrimonio cultural y artístico, implicándose en su conservación, apreciando el enriquecimiento inherente a la diversidad cultural y artística.</t>
  </si>
  <si>
    <t>CCEC1-2. Conoce, aprecia y respeta el patrimonio cultural y artístico, implicándose en su conservación, comprendiendo el enriquecimiento inherente a la diversidad cultural y artística.</t>
  </si>
  <si>
    <t>CCEC1-3. Conoce, aprecia críticamente y respeta el patrimonio cultural y artístico, implicándose en su conservación, analizando el enriquecimiento inherente a la diversidad cultural y artística.</t>
  </si>
  <si>
    <t>CCEC1-4. Conoce, aprecia críticamente y respeta el patrimonio cultural y artístico, implicándose en su conservación y valorando el enriquecimiento inherente a la diversidad cultural y artística.</t>
  </si>
  <si>
    <t>CCEC2. Disfruta, reconoce y analiza con autonomía las especificidades e intencionalidades de las manifestaciones artísticas y culturales más destacadas del patrimonio, distinguiendo los medios y soportes, así como los lenguajes y elementos técnicos que las caracterizan.</t>
  </si>
  <si>
    <t>CCEC2-1. Reconoce las intencionalidades de las manifestaciones artísticas y culturales más destacadas del patrimonio, distinguiendo los medios y soportes, así como los lenguajes y elementos técnicos que las caracterizan.</t>
  </si>
  <si>
    <t>CCEC2-3. Disfruta y reconoce  las intencionalidades de las manifestaciones artísticas y culturales más destacadas del patrimonio, distinguiendo los medios y soportes, así como los lenguajes y elementos técnicos que las caracterizan.</t>
  </si>
  <si>
    <t>CCEC2-3. Disfruta y reconoce con autonomía las especificidades e intencionalidades de las manifestaciones artísticas y culturales más destacadas del patrimonio, distinguiendo los medios y soportes, así como los lenguajes y elementos técnicos que las caracterizan.</t>
  </si>
  <si>
    <t>CCEC2-4. Disfruta, reconoce y analiza con autonomía las especificidades e intencionalidades de las manifestaciones artísticas y culturales más destacadas del patrimonio, distinguiendo los medios y soportes, así como los lenguajes y elementos técnicos que las caracterizan.</t>
  </si>
  <si>
    <t>CCEC3.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</si>
  <si>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CCEC3-1. Expresa ideas  por medio de producciones culturales y artísticas, desarrollando  la creatividad y el sentido del lugar que ocupa en la sociedad, con una actitud empática.</t>
  </si>
  <si>
    <t>CCEC3-2. Expresa ideas y emociones por medio de producciones culturales y artísticas, desarrollando la autoestima, la creatividad y el sentido del lugar que ocupa en la sociedad, con una actitud empática y abierta.</t>
  </si>
  <si>
    <t>CCEC3-3. Expresa ideas, sentimientos y emociones por medio de producciones culturales y artísticas, integrando su propio cuerpo y desarrollando la autoestima, la creatividad y el sentido del lugar que ocupa en la sociedad, con una actitud empática, abierta y colaborativa.</t>
  </si>
  <si>
    <t>CCEC3-4.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</si>
  <si>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</si>
  <si>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CCEC4-1. Conoce diversos medios y soportes, así como técnicas plásticas o sonoras, para la creación de productos artísticos y culturales, de forma individual identificando oportunidades de desarrollo personal.</t>
  </si>
  <si>
    <t>CCEC4-2. Conoce y selecciona diversos medios y soportes, así como técnicas plásticas, visuales o sonoras, para la creación de productos artísticos y culturales, de forma individual, identificando oportunidades de desarrollo personal y social.</t>
  </si>
  <si>
    <t>CCEC4-3. Conoce, selecciona y utiliza con creatividad diversos medios y soportes, así como técnicas plásticas, visuales, audiovisuales o sonoras, para la creación de productos artísticos y culturales, tanto de forma individual como colaborativa, identificando oportunidades de desarrollo personal, social y laboral.</t>
  </si>
  <si>
    <t>CCEC4-4.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</si>
  <si>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Cod.</t>
  </si>
  <si>
    <t>Competencia específica</t>
  </si>
  <si>
    <t>Descriptores operativos</t>
  </si>
  <si>
    <t>Ponderación</t>
  </si>
  <si>
    <t>Describir y apreciar la diversidad lingüística del mundo a partir del reconocimiento de las lenguas del alumnado y la realidad plurilingüe y pluricultural de España, analizando el origen y desarrollo sociohistórico de sus lenguas de sus lenguas y las características de las principales variedades dialectales del español, para favorecer la reflexión interlingüística, para combatir los estereotipos y prejuicios lingüisticos y para valorar dicha diversidad como fuente de riqueza cultural.</t>
  </si>
  <si>
    <t>CCL1, CCL2, STEM5, CD3, CPSAA1, CPSAA2, CC1, CC2 y CC3</t>
  </si>
  <si>
    <t>Comprender e interpretar textos orales  y multimodales , recogiendo el sentido general y la información más relevante, identificando el punto de vista y la intención del emisor y valorando su fiabilidad, su forma y su contenido, para construir conocimiento, para formarse opinióny para ensanchar las posibilidades de disfrute y ocio.</t>
  </si>
  <si>
    <t>CD2, CD3, CD4, STEM4, CPSAA1 y CPSAA3</t>
  </si>
  <si>
    <t>Producir textos orales y multimodales  con fluidez , coherencia , cohesión y registro adecuado, atendiendo a las convenciones propias de los diferentes géneros discursivos, y participar en interacciones orales con actitud cooperativa y respetuosa, tanto para construir conocimiento y establecer vínculos personales como para intervenir de manera activa e informada en diferentes contextos sociales.</t>
  </si>
  <si>
    <t>Comprender, interpretar y valorar textos escritos, con sentido crítico y diferentes propósitos de lectura, reconociendo el sentido global y las ideas principales y secundarias , identificando la intención del emisor , reflexionando sobre el contenido y la forma y evaluando su calidad y fiabilidad, para dar respuesta a necesidades e interese comunicativos diversos y para construir conocimiento.</t>
  </si>
  <si>
    <t>CCL2,CCL3,CCL5,CP2,STEM4,CD1,CPSAA4,CC3.</t>
  </si>
  <si>
    <t>Producir textos escritos y multimodales coherentes, cohesionados, adecuados y correctos, atendiendo a las convenciones propias del género discursivo elegido, para construir conocimiento y para dar respuesta de manera informada , eficaz y creativa a demandas comunicativas concretas.</t>
  </si>
  <si>
    <t>CCL1,CCL3,CCL5,STEM1,CD2,CD3,CPSAA5,CC2.</t>
  </si>
  <si>
    <t>Seleccionar y contrastar información procedente de diferentes fuentes de manera progresivamente autónoma, evaluando su fiabilidad y pertinencia en función de los objetivos de lectura y evitando los  de manipulación y desinformación, e integrarla y transformarla en conocimiento, para comunicarla desde un punto de vista crítico y personal a la par que respetuoso con la propiedad intelectual.</t>
  </si>
  <si>
    <t>CCL3,CD1,CD2,CD3,CD4,CPSAA4,CC2,CE3.</t>
  </si>
  <si>
    <t>Seleccionar y leer de manera progresivamente autónoma obras diversas como fuente de placer y conocimiento, configurando un itinerario lector que evoluciones en cuanto a la diversidad, complejidad y calidad de las obras,y compartir experiencias de lectura, para construir la propia identidad lectora y para disfrutar de la dimensión social de la lectura.</t>
  </si>
  <si>
    <t>CCL1,CCL4,CD3,CPSAA1,CCEC1,CCEC2,CCEC3.</t>
  </si>
  <si>
    <t>Leer, interpretar y valorar obras o fragmentos literarios del patrimonio nacional y universal, utilizando un metalenguaje específico y movilizando la experiencia biográfica y los conocimientos literarios y culturales que permiten establecer vínculos entre textos diversos y con otras manifestaciones artísticas, para conformar un mapa cultural, para ensanchar las posibilidades de disfrute de la literatura y para crear textos de intención literaria.</t>
  </si>
  <si>
    <t>CCL1,CCL4,CC1,CCEC1,CCEC2,CCCEC3,CCEC4.</t>
  </si>
  <si>
    <t>Movilizar el conocimiento sobre la estructura de la lengua y sus usos y reflexionar de manera progresivamente autónoma sobre las elecciones lingüísticas y discursivas, con la terminología adecuada, para desarrollar la conciencia lingüística , para aumentar el repertorio comunicativo y para mejorar las destrezas tanto de la producción oral y escrita como de comprensión e interpretación crítica.</t>
  </si>
  <si>
    <t xml:space="preserve">CCL1, CCL2, CP2, ESTEM1, STEM2, CPSAA5. </t>
  </si>
  <si>
    <t>Poner las propias prácticas comunicativas al servicio de la convivencia demcrática, la resolución dialogada de conflictos  y la igualdad de derechos de todas las personas , utilizando un lenguaje no discriminatorio y desterrando los abusos de poder a través de la palabra , para favorecer un uso no solo eficaz sino también ético y demcrático en el lenguaje.</t>
  </si>
  <si>
    <t>CCL1,CCL5,CP3,CD3,CPSAA3,CC1,CC2,CC3.</t>
  </si>
  <si>
    <t>Concrección del criterio para otros cursos</t>
  </si>
  <si>
    <t>Cod. Criterio</t>
  </si>
  <si>
    <t>Cod. Comp</t>
  </si>
  <si>
    <t>Criterios de evaluación según 
Orden EDU40/2022</t>
  </si>
  <si>
    <t>r</t>
  </si>
  <si>
    <t>Ponderación total</t>
  </si>
  <si>
    <t>1º ESO</t>
  </si>
  <si>
    <t>2º ESO</t>
  </si>
  <si>
    <t>01.01</t>
  </si>
  <si>
    <t xml:space="preserve">Reconocer las lenguas de España y las variedades dialectales del español, con atención especial a la del propio territorio, identificando algunas nociones básicas de las lenguas, tanto de España como las que forman los repertorios lingüísticos del alumnado, y contrastando algunos de sus rasgos en manifestaciones orales, escritas y multimodales. </t>
  </si>
  <si>
    <t>Reconocer las lenguas de España y las variedades dialectales del español identificando algunas de las nociones básicas de las lenguas contrastando algunos de sus rasgos en manifestaciones orales, escritas y multimodales.</t>
  </si>
  <si>
    <t>01.02</t>
  </si>
  <si>
    <t>Identificar prejuicios y estereotipos lingüísticos adoptando una actitud de respeto y valoración de la riqueza cultural, lingüística y dialectal, a partir del análisis de la diversidad lingüística en el entorno social próximo y de la exploración y reflexión en torno a los fenómenos del contacto entre lenguas y de la indagación de los derechos lingüísticos individuales y colectivos.</t>
  </si>
  <si>
    <t>Identificar prejuicios y estereotipos lingüísticos adoptando una actitud de respeto y valoración de la riqueza cultural, lingüística y dialectal, a partir del análisis de la diversidad lingüística en el entorno social próximo.</t>
  </si>
  <si>
    <t>02.01</t>
  </si>
  <si>
    <t>Comprobar el sentido global, la estructura, la información más relevante en función de las necesidades comunicativas y la intención del emisor en textos orales y multimodales (entendiendo por multimodal en diferentes soportes o con dos o más sistemas semióticos) de cierta complejidad de diferentes ámbitos analizando la interacción entre los diferentes códigos.</t>
  </si>
  <si>
    <t>Comprobar el sentido global, la información más relevante en función de las necesidades comunicativas y la intención del emisor en textos orales y multimodales de complejidad progresiva.</t>
  </si>
  <si>
    <t>02.02</t>
  </si>
  <si>
    <t>Valorar la forma y el contenido de textos orales y multimodales de cierta complejidad, evaluando su calidad y su fiabilidad así como la idoneidad del canal utilizado y la eficacia de los procedimientos comunicativos empleados.</t>
  </si>
  <si>
    <t xml:space="preserve">Valorar la forma y el contenido de textos orales y multimodales de cierta complejidad, evaluando su calidad y su fiabilidad. </t>
  </si>
  <si>
    <t>03.01</t>
  </si>
  <si>
    <t>Realizar exposiciones y argumentaciones orales de cierta extensión y complejidad con diferente grado de planificación sobre temas de interés personal, social, educativo y profesional ajustándose a las convenciones propias de los diversos géneros discursivos , con fluidez, coherencia , cohesión y el registro adecuado en diferentes soportes , utilizando de manera eficaz recursos verbales y no verbales.</t>
  </si>
  <si>
    <t>Realizar exposiciones y argumentaciones orales de cierta extensión y complejidad con diferente grado de planificación sobre temas de interés personal, social, educativo y profesional ajustándose a las convenciones propias de los diversos géneros discursivos , con fluidez, coherencia , cohesión y el registro adecuado en diferentes soportes .</t>
  </si>
  <si>
    <t>03.02</t>
  </si>
  <si>
    <t>Participar de manera activa y adecuada en interraciones orales informales, en el trabajo en equipo y en situaciones orales formales de carácter dialogado, con actitudes de escucha activa y estrategias de cooperación conversacional y cortesía lingüística.</t>
  </si>
  <si>
    <t>Participar de manera activa y adecuada en interraciones orales informales, en el trabajo en equipo y en situaciones orales formales de carácter dialogado.</t>
  </si>
  <si>
    <t>04.01</t>
  </si>
  <si>
    <t>Participar de manera activa y adecuada en interraciones orales informales, en el trabajo en equipo y en situaciones orales formales de carácter dialogado, realizando las inferencias necesarias.</t>
  </si>
  <si>
    <t>04.02</t>
  </si>
  <si>
    <t>Valorar críticamente el contenido y la forma de textos de cierta complejidad evaluando su calidad y fiabilidad, así como la eficacia de los procedimientos lingüísticos empleados.</t>
  </si>
  <si>
    <t>05.01</t>
  </si>
  <si>
    <t>Planificar la redacción de textos escritos y producciones multimodales de cierta extensión atendiendo a la situación comunicativa, al detinatario, al propósito y canal; redactar borradores y revisarlos con ayuda del diálogo entre iguales e instrumentos de consulta ; y presentar un texto final coherente, cohesionado y adecuado.</t>
  </si>
  <si>
    <t>05.02</t>
  </si>
  <si>
    <t>Incorporar procedimientos para enriquecer los textos atendiendo a aspectos discursivos, lingüísticos y de estilo, con precisión léxica y corrección ortográfica y gramatical.</t>
  </si>
  <si>
    <t>Incorporar  (de forma progresiva)procedimientos para enriquecer los textos atendiendo a aspectos discursivos, lingüísticos y de estilo, con precisión léxica y corrección ortográfica y gramatical.</t>
  </si>
  <si>
    <t>06.01</t>
  </si>
  <si>
    <t>Localizar, seleccionar y contrastar de manera progresivamente autónoma información procedente de diferentes fuentes, calibrando su fiabilidad y pertinencia en función de los objetivos de lectura; organizarla e integrarla en esquemas propios, y reelaborarla y comunicarla de manera creativa adoptando un punto de vista crítico respetando los principios de propiedad intelectual.</t>
  </si>
  <si>
    <t>Localizar, seleccionar y contrastar de manera progresivamente autónoma información procedente de diferentes fuentes, calibrando su fiabilidad y pertinencia en función de los objetivos de lectura.</t>
  </si>
  <si>
    <t>06.02</t>
  </si>
  <si>
    <t>Elaborar trabajos de investigación de manera progresivamente autónoma en diferentes soportes sobre diversos temas de interés académico, personal o social a partir de la información.</t>
  </si>
  <si>
    <t>06.03</t>
  </si>
  <si>
    <t>Adoptar hábitos de uso crítico, seguro, sostenible y saludable de las tecnologías digitales en relación a la búsqueda y la comucación de la información.</t>
  </si>
  <si>
    <t>07.01</t>
  </si>
  <si>
    <t>Leer de manera autónoma textos seleccionados en funcion de los propios gustos, intereses y necesidades , y dejar constancia del progreso del propio itinerario lector y cultural explicando los criterios de selección de las lecturas , las formas de acceso a la cultura literaria y la experiencia de lectura.</t>
  </si>
  <si>
    <t>07.02</t>
  </si>
  <si>
    <t>Compartir la experiencia de lectura en soportes diversas relacionando el sentido de la obra con la propia esperiencia biográfica, lectora y cultural.</t>
  </si>
  <si>
    <t>08.01</t>
  </si>
  <si>
    <t>Explicar y argumentar la interpretación de las obras leídas a partir del análisis de las relaciones internas de sus elementos constitutivos con el sentido de la obra y las relaciones externas del texto con su contexto sociohistórico, atendiendo a la configuración y evolución de los géneros y subgéneros literarios.</t>
  </si>
  <si>
    <t xml:space="preserve">Explicar y argumentar la interpretación de las obras leídas a partir del análisis de las relaciones internas de sus elementos constitutivos con el sentido de la obra </t>
  </si>
  <si>
    <t>08.02</t>
  </si>
  <si>
    <t xml:space="preserve">Establecer de manera progresivamente autónoma vínculos argumentados entre los textos leídos y otros textos escritos, orales o multimodales , así como con otras manifestaciones artísticas y culturales , en función de temas, tópicos, estructuras, lenguaje y valores éticos y estéticos , mostrando la implicación y la respuesta personal del lector en la lectura. </t>
  </si>
  <si>
    <t>Establecer de manera progresivamente autónoma vínculos argumentados entre los textos leídos y otros textos escritos, orales o multimodales , así como con otras manifestaciones artísticas y culturales , en función de temas y tópicos.</t>
  </si>
  <si>
    <t>08.03</t>
  </si>
  <si>
    <t>Crear textos personales o colectivos con intención literaria y conciencia de estilo, además de corrección ortográfica y gramatical, en diferentes soportes y con ayuda de otros lenguajes artísticos y audiovisuales, a partir de la lectura de obras o fragmentos significativos en los que se emplean las convenciones formales de los diversos géneros y estilos literarios.</t>
  </si>
  <si>
    <t xml:space="preserve">Crear textos personales o colectivos con intención literaria y conciencia de estilo, además de corrección ortográfica y gramatical, en diferentes soportes y con ayuda de otros lenguajes artísticos y audiovisuales, a partir de la lectura de obras o fragmentos significativos </t>
  </si>
  <si>
    <t>09.01</t>
  </si>
  <si>
    <t>Revisar los textos propios de manera progresivamente autónoma y hacer propuestas de mejora argumentando los cambios a partir de la reflexión metalingüística e interlingüística con el metalenguaje específico.</t>
  </si>
  <si>
    <t>Revisar los textos propios de maner progresivamente autónoma .</t>
  </si>
  <si>
    <t>09.02</t>
  </si>
  <si>
    <t>Explicar y argumentar la interrelación entre el propósito comunicativo y las elecciones lingüísticas del emisor , así como sus efectos en el receptor, utilizando el conocimiento explícito de la lengua y el metalenguaje específico.</t>
  </si>
  <si>
    <t>Explicar y argumentar la interrelación entre el propósito comunicativo y las elecciones lingüísticas del emisor, así como sus efectos en el receptor.</t>
  </si>
  <si>
    <t>09.03</t>
  </si>
  <si>
    <t>Formular generalizaciones sobre algunos aspectos del funcionamiento de la lengua a partir de la observación, la comparación y la transformación de enunciados, así como la formulación de hipótesis y la búsqueda de contraejemplos, utilizando el metalenguaje específico y consultando de manera progresivamente autónoma  diccionarios, manuales y gramáticas.</t>
  </si>
  <si>
    <t>Formular generalizaciones sobre algunos aspectos del funcionamiento de la lengua a partir de la observacion, la comparación y la transformación de enunciados consultando de manera progresivamente autónoma diccionarios, manuales y gramáticas.</t>
  </si>
  <si>
    <t>09.04</t>
  </si>
  <si>
    <t xml:space="preserve">Reconocer y explicar el uso de las funciones sintácticas y los diferentes tipos 
de oraciones. 
</t>
  </si>
  <si>
    <t>Reconocer y explicar el uso de las funciones sintácticas  (en la oración simple) y los diferentes tipos 
de oraciones.</t>
  </si>
  <si>
    <t>09.05</t>
  </si>
  <si>
    <t>Conocer, usar y valorar las reglas de ortografía: reglas generales de acentuación, tilde diacrítica, ortografía de las letras y signos de puntuación.</t>
  </si>
  <si>
    <t>10.01</t>
  </si>
  <si>
    <t>Identificar y desterrar los usos discriminatorios de la lengua, los abusos de poder a través de la palabra y los usos manipuladores del lenguaje a partir de la reflexión y el análisis de los elementos lingüísticos, textuales y discursivos utilizados, así como de los elementos no verbales de la comunicación.</t>
  </si>
  <si>
    <t>Identificar y desterrar (de manera progresiva) los usos discriminatorios de la lengua, los abusos de poder a través de la palabra y los usos manipuladores del lenguaje a partir de la reflexión y el análisis de los elementos lingüísticos, textuales y discursivos utilizados, así como de los elementos no verbales de la comunicación</t>
  </si>
  <si>
    <t>10.02</t>
  </si>
  <si>
    <t>Utilizar estrategias para la resolución dialogada de los conflictos y la búsqueda de consenso, tanto en el ámbito personal como educativo y social.</t>
  </si>
  <si>
    <t>Utilizar(de forma progresiva) estrategias para la resolución dialogada de los conflictos y la búsqueda de consenso, tanto en el ámbito personal como educativo y social.</t>
  </si>
  <si>
    <t>03.54</t>
  </si>
  <si>
    <t>03.55</t>
  </si>
  <si>
    <t>03.56</t>
  </si>
  <si>
    <t>03.57</t>
  </si>
  <si>
    <t>03.58</t>
  </si>
  <si>
    <t>03.59</t>
  </si>
  <si>
    <t>03.05</t>
  </si>
  <si>
    <t>Saberes básicos según Orden EDU40/2022</t>
  </si>
  <si>
    <t>Concreción del saber para el curso</t>
  </si>
  <si>
    <t>Concrección del saber básico para otros cursos</t>
  </si>
  <si>
    <t>Nivel1</t>
  </si>
  <si>
    <t>Nivel2</t>
  </si>
  <si>
    <t>(Sin cambios)</t>
  </si>
  <si>
    <t>Verificación Impartido</t>
  </si>
  <si>
    <t>(Sin cambios)2</t>
  </si>
  <si>
    <t xml:space="preserve"> A. LAS LENGUAS Y SUS HABLANTES</t>
  </si>
  <si>
    <t>1. Análisis de la diversidad lingüística de España y de la propia lengua.</t>
  </si>
  <si>
    <t>Análisis de la biografía lingüística propia y de la diversidad lingüística del centro y de la localidad.</t>
  </si>
  <si>
    <t>Desarrollo sociohistórico de las lenguas de España</t>
  </si>
  <si>
    <t>Comparación de rasgos de las principales variedades dialectales del español, con especial atención a los de la comunidad autónoma de Cantabria. El habla tradicional en Cantabria (giros comarcales, toponimia y terminología tradicional).</t>
  </si>
  <si>
    <t>Desarrollo de la reflexión lingüística</t>
  </si>
  <si>
    <t>Diferencias entre los rasgos propios de las variedades dialectales y los propios.</t>
  </si>
  <si>
    <t>Exploración y cuestionamiento de prejuicios y estereotipos lingüísticos. Los fenómenos del contacto entre lenguas: bilingüismo, préstamos, interferencias</t>
  </si>
  <si>
    <t>Indagación en torno a los derechos lingüísticos y su expresión en leyes y declaraciones institucionales.</t>
  </si>
  <si>
    <t>B. COMUNICACIÓN</t>
  </si>
  <si>
    <t>1. Contexto</t>
  </si>
  <si>
    <t>Componentes del hecho comunicativo: grado de formalidad de la situación y carácter público o privado; distancia social entre los interlocutores; propósitos comunicativos e interpretación de intenciones; canal de comunicación y elementos no verbales de la comunicación. Funciones del lenguaje</t>
  </si>
  <si>
    <t>2. Los géneros discursivos</t>
  </si>
  <si>
    <t>Secuencias textuales básicas, con especial atención a las expositivas y argumentativas.</t>
  </si>
  <si>
    <t>Propiedades textuales: coherencia, cohesión y adecuación.</t>
  </si>
  <si>
    <t>Géneros discursivos propios del ámbito personal: la conversación, con especial atención a los actos de habla que amenazan la imagen del interlocutor (la discrepancia, la queja, la orden, la reprobación)</t>
  </si>
  <si>
    <t>Géneros discursivos propios del ámbito educativo. La exposición oral, los trabajos monográficos y el debate</t>
  </si>
  <si>
    <t>Géneros discursivos propios del ámbito social. Redes sociales y medios de comunicación. Etiqueta digital y riesgos de desinformación, manipulación y vulneración de la privacidad en la red. Análisis de la imagen y de los elementos paratextuales de los textos icónico-verbales y multimodales.</t>
  </si>
  <si>
    <t>Géneros discursivos propios del ámbito profesional: el currículum vitae, la carta de motivación y la entrevista de trabajo.</t>
  </si>
  <si>
    <t>3. Procesos</t>
  </si>
  <si>
    <t>Interacción oral y escrita de carácter informal y formal: cooperación conversacional y cortesía lingüística. Escucha activa, asertividad y resolución dialogada de los conflictos.</t>
  </si>
  <si>
    <t>Comprensión oral: sentido global del texto y relación entre sus partes, selección y retención de la información relevante. La intención del emisor. Detección de usos discriminatorios del lenguaje verbal y no verbal. Valoración de la forma y el contenido del texto.</t>
  </si>
  <si>
    <t>Producción oral formal: planificación y búsqueda de información, producción, ensayo y revisión. Adecuación a la audiencia y al tiempo de exposición. Elementos no verbales. Rasgos discursivos y lingüísticos de la oralidad formal. La deliberación oral argumentada.</t>
  </si>
  <si>
    <t>Comprensión lectora: sentido global del texto, tema, resumen y relación entre sus partes. La intención del emisor. Detección de usos discriminatorios del lenguaje verbal e icónico. Valoración de la forma y el contenido del texto.</t>
  </si>
  <si>
    <t>Producción escrita: planificación, textualización, revisión y edición en diferentes soportes. Usos de la escritura para la organización del pensamiento: toma de apuntes, esquemas, mapas conceptuales, definiciones, resúmenes,</t>
  </si>
  <si>
    <t>Búsqueda y selección de la información con criterios de fiabilidad, calidad y pertinencia; análisis, valoración, reorganización y síntesis de la información en esquemas propios y transformación en conocimiento; comunicación y difusión de manera creativa y respetuosa con la propiedad intelectual. Utilización de plataformas virtuales para la realización de proyectos escolares</t>
  </si>
  <si>
    <t xml:space="preserve">4. Reconocimiento y uso discursivo de los elementos lingüísticos </t>
  </si>
  <si>
    <t>La expresión de la subjetividad en textos de carácter expositivo y argumentativo. Identificación y uso de las variaciones de las formas deícticas (fórmulas de confianza y cortesía) en relación con las situaciones de comunicación y el canal.</t>
  </si>
  <si>
    <t>Recursos lingüísticos para adecuar el registro a la situación de comunicación.</t>
  </si>
  <si>
    <t>Procedimientos explicativos básicos: la aposición.</t>
  </si>
  <si>
    <t>Mecanismos de cohesión. Conectores textuales distributivos, de orden, 
contraste, explicación, causa, consecuencia, condición e hipótesis</t>
  </si>
  <si>
    <t>Corrección lingüística y revisión ortográfica y gramatical de los textos. Uso de diccionarios, manuales de consulta y de correctores ortográficos en soporte analógico o digital.</t>
  </si>
  <si>
    <t>Los signos de puntuación como mecanismo organizador del texto escrito. Su relación con el significado.</t>
  </si>
  <si>
    <t>C. EDUCACIÓN LITERARIA</t>
  </si>
  <si>
    <t>1. Lectura autónoma</t>
  </si>
  <si>
    <t>Criterios y estrategias para la selección de obras variadas, a partir de la utilización autónoma de la biblioteca escolar y otras bibliotecas.</t>
  </si>
  <si>
    <t>Participación activa en actos culturales vinculados con el circuito literario y lector.</t>
  </si>
  <si>
    <t>Toma de conciencia y verbalización de los propios gustos e identidad lectora.</t>
  </si>
  <si>
    <t>Expresión de la experiencia lectora, utilizando progresivamente metalenguaje específico. Apropiación de los textos leídos a través de distintas formas de recreación.</t>
  </si>
  <si>
    <t>Movilización de la experiencia personal, lectora y cultural para establecer vínculos de manera argumentada entre la obra leída y aspectos de la actualidad, así como con otros textos y manifestaciones artísticas y culturales.</t>
  </si>
  <si>
    <t>Estrategias para la recomendación de las lecturas en soportes variados o bien oralmente entre iguales, enmarcando de manera básica las obras en los géneros y subgéneros literarios</t>
  </si>
  <si>
    <t>2. Lectura guíada</t>
  </si>
  <si>
    <t>Cantabria en la literatura. Escritores vinculados con Cantabria.</t>
  </si>
  <si>
    <t xml:space="preserve"> Lectura expresiva, dramatización y recitación de los textos atendiendo a los procesos de comprensión, apropiación y oralización implicados.</t>
  </si>
  <si>
    <t>Relación entre los elementos constitutivos del género literario y la construcción del sentido de la obra</t>
  </si>
  <si>
    <t>Relación y comparación de los textos leídos con otros textos orales, escritos o multimodales, con otras manifestaciones artísticas y culturales y con las nuevas formas de ficción en función de temas, tópicos, estructuras y lenguajes.</t>
  </si>
  <si>
    <t>Estrategias de utilización de información sociohistórica, cultural y artística básica para construir la interpretación de las obras literarias</t>
  </si>
  <si>
    <t>Creación de textos a partir de la apropiación de las convenciones del lenguaje literario en referenia a modelos dados.</t>
  </si>
  <si>
    <t>D. REFLEXIÓN SOBRE LA LENGUA</t>
  </si>
  <si>
    <t>1. Reconocimiento del funcionamiento de las diferetes unidades lingüísticas.</t>
  </si>
  <si>
    <t>Diferencias relevantes e intersecciones entre lengua oral y lengua escrita atendiendo a aspectos sintácticos, léxicos y pragmáticos.</t>
  </si>
  <si>
    <t>Reconocimiento de la lengua como sistema y de sus unidades básicas teniendo en cuenta los diferentes niveles: el sonido y sistema de escritura, las palabras (forma y significado), su organización en el discurso (orden de las palabras, componentes de las oraciones o conexión entre los significados</t>
  </si>
  <si>
    <t>Distinción entre la forma (categoría gramatical) y la función de las palabras (funciones sintácticas de la oración simple)</t>
  </si>
  <si>
    <t>Relación entre los esquemas semántico y sintáctico de la oración simple</t>
  </si>
  <si>
    <t>Procedimientos de adquisición y formación de palabras. Reflexión sobre los cambios en su significado, las relaciones semánticas entre palabras y sus valores denotativos y connotativos en función del contexto y el propósito comunicativo.</t>
  </si>
  <si>
    <t>Estrategias de uso progresivamente autónomo de diccionarios y manuales de gramática para obtener información gramatical básica.</t>
  </si>
  <si>
    <t>UP</t>
  </si>
  <si>
    <t>Nombre</t>
  </si>
  <si>
    <t>Inicio</t>
  </si>
  <si>
    <t>Fin</t>
  </si>
  <si>
    <t>Metodologías</t>
  </si>
  <si>
    <t>Contribución  a objetivos del centro</t>
  </si>
  <si>
    <t>Saberes básicos</t>
  </si>
  <si>
    <t>Subcriterio</t>
  </si>
  <si>
    <t>Instrumetro evaluación</t>
  </si>
  <si>
    <t>Notas</t>
  </si>
  <si>
    <t>UNIDAD 1</t>
  </si>
  <si>
    <t>Septiembre</t>
  </si>
  <si>
    <t xml:space="preserve"> </t>
  </si>
  <si>
    <t>Aprendizaje Basado en Competencias</t>
  </si>
  <si>
    <t>Transmitir los valores de nuestro centro a nuestros alumnos.</t>
  </si>
  <si>
    <t xml:space="preserve">2.1. Comprender el sentido global, la estructura, la información más relevante en función de las necesidades comunicativas y la intención del emisor en textos orales y multimodales de cierta complejidad de diferentes ámbitos, analizando la interacción entre los diferentes códigos. </t>
  </si>
  <si>
    <t>Prueba escrita</t>
  </si>
  <si>
    <t>Magistral</t>
  </si>
  <si>
    <t>Preparar a los alumnos para el futuro con formación en herramientas TIC y programación.</t>
  </si>
  <si>
    <t xml:space="preserve"> Lee comprensivamente un texto, busca información sobre el mismo y reflexiona sobre el contenido que refleja relacionándolo con la influencia de las redes sociales. </t>
  </si>
  <si>
    <t>Observación</t>
  </si>
  <si>
    <t>Aprendizaje Cooperativo</t>
  </si>
  <si>
    <t> Preparar a los alumnos para el futuro con formación en herramientas TIC y programación.</t>
  </si>
  <si>
    <t>Leer de manera autónoma textos seleccionados en función de los propios gustos, intereses y necesidades, y dejar constancia del progreso del propio itinerario lector y cultural explicando los criterios de selección de las lecturas, las formas de acceso a la cultura literaria y la experiencia de lectura.</t>
  </si>
  <si>
    <t>Flipped Classroom</t>
  </si>
  <si>
    <t>Colaborar con la divulgación de los Objetivos de Desarrollo Sostenible 2030 de las Naciones Unidas tanto dentro de nuestro alumnado como de toda la comunidad educativa.</t>
  </si>
  <si>
    <t>Realiza exposiciones y argumentaciones orales de cierta extensión y complejidad sobre temas de interés personal, social, educativa  y profesional ajustándose a las convenciones propias de los diversos géneros discursivos con fluidez, coherencia y cohesión y el registro adecuado en diferentes soportes, utilizando de manera eficaz recursos verbales y no verbales.</t>
  </si>
  <si>
    <t>Presentación</t>
  </si>
  <si>
    <t>Planificar la redacción de textos escritos y producciones multimodales de cierta extensión atendiendo a la situación comunicativa, al destinatario, al propósito y canal</t>
  </si>
  <si>
    <t>Prueba práctica</t>
  </si>
  <si>
    <t>UNIDAD 2</t>
  </si>
  <si>
    <t>Octubre</t>
  </si>
  <si>
    <t xml:space="preserve">Describe las diferentes lenguas presentes en España, señala sus orígenes, conoce organismos encaminados a su protección y valora las ventajas de esta pluralidad. </t>
  </si>
  <si>
    <t>Aprendizaje basado en problemas</t>
  </si>
  <si>
    <t xml:space="preserve"> Realiza un proyecto de investigación grupal para diseñar, organizar y presentar una exposición oral sobre las variedades lingüísticas en España.</t>
  </si>
  <si>
    <t xml:space="preserve">Leer de manera autónoma textos seleccionados en función de los propios gustos, intereses y necesidades, y dejar constancia del progreso del propio itinerario lector y cultural explicando los criterios de selección de las lecturas, las formas de acceso a la cultura literaria y la experiencia de lectura. </t>
  </si>
  <si>
    <t xml:space="preserve">Explicar y argumentar la interpretación de las obras leídas a partir del análisis de las relaciones internas de sus elementos constitutivos con el sentido de la obra y de las relaciones externas del texto con su contexto sociohistórico, atendiendo a la configuración y evolución de los géneros y subgéneros literarios. </t>
  </si>
  <si>
    <t xml:space="preserve">. Establecer de manera progresivamente autónoma vínculos argumentados entre los textos leídos y otros textos escritos, orales o multimodales, así como con otras manifestaciones artísticas y culturales, en función de temas, tópicos, estructuras, lenguaje y valores éticos y estéticos, mostrando la implicación y la respuesta personal del lector en la lectura. </t>
  </si>
  <si>
    <t xml:space="preserve">Revisar los textos propios de manera progresivamente autónoma y hacer propuestas de mejora argumentando los cambios a partir de la reflexión metalingüística e interlingüística con el metalenguaje específico. </t>
  </si>
  <si>
    <t>9.3. Formular generalizaciones sobre algunos aspectos del funcionamiento de la lengua a partir de la observación, la comparación y la transformación de enunciados, así como de la formulación de hipótesis y la búsqueda de contraejemplos, utilizando el metalenguaje específico y consultando de manera progresivamente autónoma diccionarios, manuales y gramáticas.</t>
  </si>
  <si>
    <t>UNIDAD 3</t>
  </si>
  <si>
    <t>Noviembre</t>
  </si>
  <si>
    <t>Trabajo individual</t>
  </si>
  <si>
    <t xml:space="preserve">4.1. Comprender e interpretar el sentido global, la estructura, la información más relevante y la intención del emisor de textos escritos y multimodales de cierta complejidad que respondan a diferentes propósitos de lectura, realizando las inferencias necesarias. </t>
  </si>
  <si>
    <t xml:space="preserve">7.1. Leer de manera autónoma textos seleccionados en función de los propios gustos, intereses y necesidades, y dejar constancia del progreso del propio itinerario lector y cultural explicando los criterios de selección de las lecturas, las formas de acceso a la cultura literaria y la experiencia de lectura. </t>
  </si>
  <si>
    <t xml:space="preserve">8.1. Explicar y argumentar la interpretación de las obras leídas a partir del análisis de las relaciones internas de sus elementos constitutivos con el sentido de la obra y de las relaciones externas del texto con su contexto sociohistórico, atendiendo a la configuración y evolución de los géneros y subgéneros literarios. </t>
  </si>
  <si>
    <t xml:space="preserve">8.2. Establecer de manera progresivamente autónoma vínculos argumentados entre los textos leídos y otros textos escritos, orales o multimodales, así como con otras manifestaciones artísticas y culturales, en función de temas, tópicos, estructuras, lenguaje y valores éticos y estéticos, mostrando la implicación y la respuesta personal del lector en la lectura. </t>
  </si>
  <si>
    <t>Autoevaluación</t>
  </si>
  <si>
    <t>8.3. Crear textos personales o colectivos con intención literaria y conciencia de estilo, en distintos soportes y con ayuda de otros lenguajes artísticos y audiovisuales, a partir de la lectura de obras o fragmentos significativos en los que se empleen las convenciones formales de los diversos géneros y estilos literarios.</t>
  </si>
  <si>
    <t>UNIDAD 4</t>
  </si>
  <si>
    <t>Diciembre</t>
  </si>
  <si>
    <t xml:space="preserve">5.1. Planificar la redacción de textos escritos y multimodales de cierta extensión atendiendo a la situación comunicativa, al destinatario, al propósito y canal; redactar borradores y revisarlos con ayuda del diálogo entre iguales e instrumentos de consulta; y presentar un texto final coherente, cohesionado y con el registro adecuado. </t>
  </si>
  <si>
    <t>6.3. Adoptar hábitos de uso crítico, seguro, sostenible y saludable de las tecnologías digitales en relación con la búsqueda y la comunicación de la información.</t>
  </si>
  <si>
    <t>Trabajo equipo</t>
  </si>
  <si>
    <t xml:space="preserve">SITUACIÓN DE APRENDIZAJE </t>
  </si>
  <si>
    <t>UNIDAD 5</t>
  </si>
  <si>
    <t>Enero</t>
  </si>
  <si>
    <t>5.2. Incorporar procedimientos para enriquecer los textos atendiendo a aspectos discursivos, lingüísticos y de estilo, con precisión léxica y corrección ortográfica y gramatical.</t>
  </si>
  <si>
    <t>UNIDAD 6</t>
  </si>
  <si>
    <t>Febrero</t>
  </si>
  <si>
    <t xml:space="preserve">3.1. Realizar exposiciones y argumentaciones orales de cierta extensión y complejidad con diferente grado de planificación sobre temas de interés personal, social, educativo y profesional ajustándose a las convenciones propias de los diversos géneros discursivos, con fluidez, coherencia, cohesión y el registro adecuado en diferentes soportes, utilizando de manera eficaz recursos verbales y no verbales. </t>
  </si>
  <si>
    <t>UNIDAD 7</t>
  </si>
  <si>
    <t>Marzo</t>
  </si>
  <si>
    <t>2.2. Valorar la forma y el contenido de textos orales y multimodales de cierta complejidad, evaluando su calidad, su fiabilidad y la idoneidad del canal utilizado, así como la eficacia de los procedimientos comunicativos empleados.</t>
  </si>
  <si>
    <t>4.2. Valorar críticamente el contenido y la forma de textos de cierta complejidad evaluando su calidad y fiabilidad, así como la eficacia de los procedimientos lingüísticos empleados.</t>
  </si>
  <si>
    <t>UNIDAD 8</t>
  </si>
  <si>
    <t>Abril</t>
  </si>
  <si>
    <t xml:space="preserve">9.2. Explicar y argumentar la interrelación entre el propósito comunicativo y las elecciones lingüísticas del emisor, así como sus efectos en el receptor, utilizando el conocimiento explícito de la lengua y el metalenguaje específico. </t>
  </si>
  <si>
    <t>UNIDAD 9</t>
  </si>
  <si>
    <t>Mayo</t>
  </si>
  <si>
    <t>7.2. Compartir la experiencia de lectura en soportes diversos relacionando el sentido de la obra con la propia experiencia biográfica, lectora y cultural.</t>
  </si>
  <si>
    <t>UNIDAD 10</t>
  </si>
  <si>
    <t>Junio</t>
  </si>
  <si>
    <t xml:space="preserve">6.1. Localizar, seleccionar y contrastar de manera progresivamente autónoma información procedente de diferentes fuentes, calibrando su fiabilidad y pertinencia en función de los objetivos de lectura; organizarla e integrarla en esquemas propios, reelaborarla y comunicarla de manera creativa adoptando un punto de vista crítico y respetando los principios de propiedad intelectual. </t>
  </si>
  <si>
    <t>10.2. Utilizar estrategias para la resolución dialogada de los conflictos y la búsqueda de consensos, tanto en el ámbito personal como educativo y social.</t>
  </si>
  <si>
    <t>SA</t>
  </si>
  <si>
    <t>Duración</t>
  </si>
  <si>
    <t>Temp.</t>
  </si>
  <si>
    <t>Vinculación con otras asignaturas o UP</t>
  </si>
  <si>
    <t>Recursos específicos</t>
  </si>
  <si>
    <t>Indicador de logro evaluable</t>
  </si>
  <si>
    <t>Observaciones</t>
  </si>
  <si>
    <t>SITUACIÓN DE APRENDIZAJE 1</t>
  </si>
  <si>
    <t>2 semanas</t>
  </si>
  <si>
    <t>UP1</t>
  </si>
  <si>
    <t>INFORMÁTICA</t>
  </si>
  <si>
    <t>TICS</t>
  </si>
  <si>
    <r>
      <rPr>
        <sz val="7"/>
        <color rgb="FF222222"/>
        <rFont val="Times New Roman"/>
        <family val="1"/>
      </rPr>
      <t>  </t>
    </r>
    <r>
      <rPr>
        <sz val="10"/>
        <color rgb="FF222222"/>
        <rFont val="Calibri"/>
        <family val="2"/>
        <scheme val="minor"/>
      </rPr>
      <t>Preparar a los alumnos para el futuro con formación en herramientas TIC y programación.</t>
    </r>
  </si>
  <si>
    <t>1.    Reflexiona y cuestiona el uso personal que realiza de las redes sociales y emite un juicio propio y crítico sobre su utilización.</t>
  </si>
  <si>
    <t>DECÁLOGO PARA EL BUEN USO DE LAS RR.SS.</t>
  </si>
  <si>
    <t>VALORES</t>
  </si>
  <si>
    <t>OTROS MATERIALES</t>
  </si>
  <si>
    <t>SITUACIÓN DE APRENDIZAJE 2</t>
  </si>
  <si>
    <t>UP2</t>
  </si>
  <si>
    <t>MÚSICA</t>
  </si>
  <si>
    <t>INSTRUMENTOS MUSICALES</t>
  </si>
  <si>
    <r>
      <rPr>
        <sz val="7"/>
        <color rgb="FF222222"/>
        <rFont val="Times New Roman"/>
        <family val="1"/>
      </rPr>
      <t>  </t>
    </r>
    <r>
      <rPr>
        <sz val="10"/>
        <color rgb="FF222222"/>
        <rFont val="Calibri"/>
        <family val="2"/>
        <scheme val="minor"/>
      </rPr>
      <t>Transmitir los valores de nuestro centro a nuestros alumnos.</t>
    </r>
  </si>
  <si>
    <t xml:space="preserve">1.    Realiza y presenta una grabación sobre una adaptación ambientada de un monólogo humorístico que se inspira en los juglares del medievo. </t>
  </si>
  <si>
    <t>REPRESENTACIONES / MONÓLOGOS</t>
  </si>
  <si>
    <t>HISTORIA</t>
  </si>
  <si>
    <t>BIBLIOTECA ESCOLAR</t>
  </si>
  <si>
    <t>PATRIMONIO</t>
  </si>
  <si>
    <t>SITUACIÓN DE APRENDIZAJE 3</t>
  </si>
  <si>
    <t>UP3</t>
  </si>
  <si>
    <t>1.    Elabora un videoclip sobre un tema musical actual que trate sobre alguno de los temas universales que aparecen en la lírica castellana valorando la herramienta del storyboard como guía fundamental.</t>
  </si>
  <si>
    <t>"RETROCLIP" CANCIIONES CON TEMAS DE LA LITERATURA UNIVERSAL.</t>
  </si>
  <si>
    <t>SITUACIÓN DE APRENDIZAJE 4</t>
  </si>
  <si>
    <t>UP4</t>
  </si>
  <si>
    <t xml:space="preserve">1.    Realiza y expone un proyecto de investigación literario y compara sus resultados con el de sus compañeras y compañeros para ampliar sus aprendizajes apreciando las producciones ajenas. </t>
  </si>
  <si>
    <t>MURAL HISTÓRICO-LITERARIO "ESCUELA DE TRADUCTORES DE TOLEDO"</t>
  </si>
  <si>
    <t>PLÁSTICA</t>
  </si>
  <si>
    <t>Design Thinking</t>
  </si>
  <si>
    <t>SITUACIÓN DE APRENDIZAJE 5</t>
  </si>
  <si>
    <t>UP5</t>
  </si>
  <si>
    <t>Gamificación</t>
  </si>
  <si>
    <t> Promover el respeto de la diversidad y desigualdades en todos sus ámbitos, fomentando la inclusión de toda la comunidad educativa.</t>
  </si>
  <si>
    <t xml:space="preserve">1.    Relaciona los fragmentos dialogados obtenidos de una obra literaria de renombre de la época con un medio de comunicación actual: un chat y los reproduce en este formato.  </t>
  </si>
  <si>
    <t>TRAGICOMEDIA POR "WHATSAPP"</t>
  </si>
  <si>
    <t>SITUACIÓN DE APRENDIZAJE 6</t>
  </si>
  <si>
    <t>UP6</t>
  </si>
  <si>
    <t>1.    Participa en un proyecto de investigación y documentación para elaborar un folleto informativo detallado sobre un medio natural de su entorno.</t>
  </si>
  <si>
    <t>NATURALEZA Y VIAJES</t>
  </si>
  <si>
    <t>BIOLOGÍA</t>
  </si>
  <si>
    <t xml:space="preserve">FOLLETOS DE VIAJES </t>
  </si>
  <si>
    <t>SITUACIÓN DE APRENDIZAJE 7</t>
  </si>
  <si>
    <t>UP7</t>
  </si>
  <si>
    <t>1.    Organiza y prepara en grupo un cinefórum para visionar una película y presentar un informe con datos informativos sobre la proyección para generar crítica entre el público.</t>
  </si>
  <si>
    <t>CINEFORUM EN CLASE DE LENGUA</t>
  </si>
  <si>
    <t>PELÍCULAS</t>
  </si>
  <si>
    <t>SITUACIÓN DE APRENDIZAJE 8</t>
  </si>
  <si>
    <t>UP8</t>
  </si>
  <si>
    <t> Colaborar con la divulgación de los Objetivos de Desarrollo Sostenible 2030 de las Naciones Unidas tanto dentro de nuestro alumnado como de toda la comunidad educativa.</t>
  </si>
  <si>
    <t xml:space="preserve">1.    Diseña una campaña para celebrar el Día Internacional del Migrante y concienciar, a partir de razones justificadas y documentadas, de las dificultadas a las que se enfrentan las personas provenientes de otros países. </t>
  </si>
  <si>
    <t>MURAL DÍA INTERNACIONAL DE LA MIGRACIÓN</t>
  </si>
  <si>
    <t>GEOGRAFÍA E HISTORIA</t>
  </si>
  <si>
    <t>MATERIALES PLÁSTICA</t>
  </si>
  <si>
    <t>SITUACIÓN DE APRENDIZAJE 9</t>
  </si>
  <si>
    <t>Mayo/Junio</t>
  </si>
  <si>
    <t>UP9/UP10</t>
  </si>
  <si>
    <t xml:space="preserve">1.    Prepara y realiza una grabación audiovisual sobre una situación problemática en la que percibe una necesidad de cambio y ofrece razones argumentadas de su elección. </t>
  </si>
  <si>
    <t>STOP BULLYNG</t>
  </si>
  <si>
    <t xml:space="preserve">1.    Elabora un grafiti en grupo inspirándose en algún episodio del Quijote que refleje los ideales representados en la obra y valora con respeto, ofreciendo una crítica constructiva, las producciones de otros equipos. </t>
  </si>
  <si>
    <t>EL CABALLERO Y YO ( GRAFITI BASADO EN EL QUIJOTE)</t>
  </si>
  <si>
    <t>Materiales y recursos didácticos:</t>
  </si>
  <si>
    <t>Digital</t>
  </si>
  <si>
    <t>Finalidad</t>
  </si>
  <si>
    <t>Temporalización</t>
  </si>
  <si>
    <t>Libro de texto</t>
  </si>
  <si>
    <t>no</t>
  </si>
  <si>
    <t>Contenido</t>
  </si>
  <si>
    <t>Todo el curso</t>
  </si>
  <si>
    <t>Unidades de la 1 a la 10</t>
  </si>
  <si>
    <t>Diccionarios</t>
  </si>
  <si>
    <t>si</t>
  </si>
  <si>
    <t>Búsqueda</t>
  </si>
  <si>
    <t>En formato papel y digital</t>
  </si>
  <si>
    <t>Libros de lectura</t>
  </si>
  <si>
    <t>Contenidos</t>
  </si>
  <si>
    <t>Lecturas propuestas por el Plan de fomento de la lectura y otras.</t>
  </si>
  <si>
    <t>Plataforma digital Google Classroom</t>
  </si>
  <si>
    <t>Entrega de tareas/contenido</t>
  </si>
  <si>
    <t>Entrega de tareas</t>
  </si>
  <si>
    <t>Otros</t>
  </si>
  <si>
    <t>Tareas</t>
  </si>
  <si>
    <t>Apps para el desarrollo de contenido en relación con la asignatura</t>
  </si>
  <si>
    <t>Pantalla digital</t>
  </si>
  <si>
    <t>Presentación de contenidos</t>
  </si>
  <si>
    <t>Libro digital y presentación de contenidos digitales . Búsqueda de información</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</si>
  <si>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</si>
  <si>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</si>
  <si>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</si>
  <si>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t>
  </si>
  <si>
    <t>No desarrolla el subcriterio</t>
  </si>
  <si>
    <t>Iniciado</t>
  </si>
  <si>
    <t>Cumple el subcriterio parcialmente o en alguna situación concreta.</t>
  </si>
  <si>
    <t>En proceso (50%):</t>
  </si>
  <si>
    <t>Conseguido (100%):</t>
  </si>
  <si>
    <t>Cumple el subcriterio en la mayoría de las situaciones</t>
  </si>
  <si>
    <t>Ampliamente conseguido</t>
  </si>
  <si>
    <t>Cumple el subcriterio siempre</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</si>
  <si>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</si>
  <si>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</si>
  <si>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</si>
  <si>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</si>
  <si>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</si>
  <si>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</si>
  <si>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</si>
  <si>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</si>
  <si>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</si>
  <si>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</si>
  <si>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</si>
  <si>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</si>
  <si>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</si>
  <si>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</si>
  <si>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</si>
  <si>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</si>
  <si>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</si>
  <si>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</si>
  <si>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ANEAES</t>
  </si>
  <si>
    <t>Adaptaciones metodológicas no significativas</t>
  </si>
  <si>
    <t>Uso de tipografía específica</t>
  </si>
  <si>
    <t>TDH</t>
  </si>
  <si>
    <t>Interlinación adaptada</t>
  </si>
  <si>
    <t>Negrita</t>
  </si>
  <si>
    <t xml:space="preserve">Implementar recursos </t>
  </si>
  <si>
    <t>Utilizar el lenguaje oral en la explicación de contenidos</t>
  </si>
  <si>
    <t>Utilizar el lenguaje visual en la explicación de contenidos</t>
  </si>
  <si>
    <t>Reducir la producción escrita</t>
  </si>
  <si>
    <t>Enunciados breves</t>
  </si>
  <si>
    <t>Ampliar el tiempo en pruebas ( primar pruebas orales)</t>
  </si>
  <si>
    <t>Atención a la ubicación del alumno o alumna  dentro del aula en función de sus necesidades.</t>
  </si>
  <si>
    <t>Fijar pruebas de evaluación con antelación</t>
  </si>
  <si>
    <t>Refuerzo positivo de los progresos del alumno o alumna.</t>
  </si>
  <si>
    <t>Actividad</t>
  </si>
  <si>
    <t>Tipo</t>
  </si>
  <si>
    <t>Objetivos</t>
  </si>
  <si>
    <t>Vinculación con la programación</t>
  </si>
  <si>
    <t>SEMANA CULTURAL</t>
  </si>
  <si>
    <t>Complementaria</t>
  </si>
  <si>
    <r>
      <rPr>
        <sz val="7"/>
        <color rgb="FF222222"/>
        <rFont val="Times New Roman"/>
        <family val="1"/>
      </rPr>
      <t>   </t>
    </r>
    <r>
      <rPr>
        <sz val="10"/>
        <color rgb="FF222222"/>
        <rFont val="Calibri"/>
        <family val="2"/>
        <scheme val="minor"/>
      </rPr>
      <t>Educar en salud tanto física como mental. Transmitir los conocimientos necesarios sobre el tema y fomentar hábitos de vida saludables.</t>
    </r>
  </si>
  <si>
    <t>MARZO</t>
  </si>
  <si>
    <t>DÍA DEL LIBRO</t>
  </si>
  <si>
    <t>Transmitir los valores de nuestro centro a nuestros alumnos</t>
  </si>
  <si>
    <t>ABRIL</t>
  </si>
  <si>
    <t>CIENCIAS</t>
  </si>
  <si>
    <t>VIAJE DE FIN DE CURSO</t>
  </si>
  <si>
    <t>Crear un clima en el centro escolar de seguridad y bienestar para que todos los miembros de la comunidad educativa, y en especial los alumnos, vengan al centro ilusionados y contentos.</t>
  </si>
  <si>
    <t>MAYO</t>
  </si>
  <si>
    <t>SALIDA CULTURAL PRIMER TRIMESTRE</t>
  </si>
  <si>
    <t>NOVIEMBRE</t>
  </si>
  <si>
    <t>HISTORI/SALUD/ODS</t>
  </si>
  <si>
    <t>ACTIVIDADES COOPERATIVAS DE ENSEÑANZA</t>
  </si>
  <si>
    <t>Todas</t>
  </si>
  <si>
    <t>Curso pendiente</t>
  </si>
  <si>
    <t>Plan de trabajo</t>
  </si>
  <si>
    <t>Actividades entregables</t>
  </si>
  <si>
    <t>Condiciones para la superación</t>
  </si>
  <si>
    <t>2º</t>
  </si>
  <si>
    <t>31 de octubre de 2025 entrega del plan de recuperación y comunicación a las familias.</t>
  </si>
  <si>
    <t>Lectura y análisis de una obra literaria atendiendo a todos los elementos narrativos, el significado y la contextualización de la misma.</t>
  </si>
  <si>
    <t xml:space="preserve">Entregar las actividades en tiempo y forma </t>
  </si>
  <si>
    <t>Comentario de un texto expositivo o literario. (5 puntos)</t>
  </si>
  <si>
    <t>tareas.</t>
  </si>
  <si>
    <t>Ejercicios divididos por bloques de los contenidos no superados del área.</t>
  </si>
  <si>
    <t>Superar los criterios específicos para la asignatura</t>
  </si>
  <si>
    <t>Ejercicios gramaticales en relación a la adquisición de los saberes básicos recogidos en la programación de lengua castellana y literatura para el primer curso de secundaria, a saber:</t>
  </si>
  <si>
    <t>10 de enero de 2026: entrega del primer bloque de tareas al profesor responsable de la asignatura.</t>
  </si>
  <si>
    <t>Superar la prueba escrita.</t>
  </si>
  <si>
    <t>10 de marzo de 2026: entrega del segundo bloque de tareas.</t>
  </si>
  <si>
    <t>28 de marzo: prueba escrita (si procede )</t>
  </si>
  <si>
    <t>Corrección lingüística y revisión ortográfica y gramatical de los textos.</t>
  </si>
  <si>
    <t>Uso coherente de las formas verbales.</t>
  </si>
  <si>
    <t>Conocimiento de todas las categorías de la lengua y utilización de las mismas para construir mensajes adecuados, coherentes y cohesionados.</t>
  </si>
  <si>
    <t>Propuestas de mejora extraídas de la memoria del curso pasado</t>
  </si>
  <si>
    <t>Propuesta</t>
  </si>
  <si>
    <t>Aplicación</t>
  </si>
  <si>
    <t>Reforzar el plan Lector propuesto en la programación con otras lecturas</t>
  </si>
  <si>
    <t>Optimización de los recursos de atención a la diversidad tanto en el aula como en el centro educativo y reflejo de los mismos en la programación.</t>
  </si>
  <si>
    <t>Salidas extraescolares en relación con la asignatura a través del desarrollo de algunas de las situaciones de aprendizaje</t>
  </si>
  <si>
    <t>Programaadas</t>
  </si>
  <si>
    <t xml:space="preserve">Exponer de forma oral la mayoría de los trabajos monográficos que se realizan en la asignatura. </t>
  </si>
  <si>
    <t xml:space="preserve">Realizar actividades de DEBATE en el aula que hayan sido planificadas de antemano para trabajar los textos orales. </t>
  </si>
  <si>
    <t xml:space="preserve">Leer textos de los medios de comunicación en múltiples formatos contrastando la fiabilidad de la información. </t>
  </si>
  <si>
    <t xml:space="preserve">Actividad de "TERTULIAS DIALÓGICAS” con clásicos universales mínimo 1 sesión por evaluación, que implica la lectura anticipada y reflexión sobre el significado de la misma. </t>
  </si>
  <si>
    <t>Ampliar la expresión escrita a otras áreas de conocimiento realizando trabajos monográficos.</t>
  </si>
  <si>
    <t>Procedimiento</t>
  </si>
  <si>
    <t>La programación se considera un documento vivo, que debe adaptarse a las situaciones que se presentan en el aula. Para poder realizar un seguimiento de la adecuación de la misma se establecen una serie de logros e indicadores.</t>
  </si>
  <si>
    <t>pe</t>
  </si>
  <si>
    <t>Logro</t>
  </si>
  <si>
    <t>Indicador</t>
  </si>
  <si>
    <t>Tipo de valoración</t>
  </si>
  <si>
    <t>Resultados de la evaluación</t>
  </si>
  <si>
    <t>Porcentaje de indicadores de logro conseguidos o ámpliamente conseguidos</t>
  </si>
  <si>
    <t>Porcentaje</t>
  </si>
  <si>
    <t>Se mejora el procentaje de indicadores de logro respecto al año pasado</t>
  </si>
  <si>
    <t>Sí/No</t>
  </si>
  <si>
    <t>Adecuación de los materiales y recursos didácticos, y la distribución de espacios y tiempos a los métodos didácticos y pedagógicos utilizados</t>
  </si>
  <si>
    <t>La distribución de la clase favorece la metodología elegida.</t>
  </si>
  <si>
    <t>Se ha seguido el libro del alumno</t>
  </si>
  <si>
    <t>Se ha utilizado otros recursos didácticos programados</t>
  </si>
  <si>
    <t>Se utilizan metodologías activas, actividades significativas y
tareas variadas.</t>
  </si>
  <si>
    <t>Se ha cumplido la temporalización programada a principio de curso</t>
  </si>
  <si>
    <t xml:space="preserve">Contribución de los métodos didácticos y pedagógicos a la mejora del clima de aula y de centro. </t>
  </si>
  <si>
    <t>Se han empleado actividades participativas y grupales</t>
  </si>
  <si>
    <t>A través de determinadas actividades enfocadas a la convivencia del aula se ha fomentado el respeto entre los alumnos</t>
  </si>
  <si>
    <t xml:space="preserve">La distribución de los puestos ha contribuido a propiciar un clima colaborativo tanto en el interior como en el exterior del aula. </t>
  </si>
  <si>
    <t>Las salidas extraescolares realizadas como recurso pedagógico han favorecido la integración, la convivencia y el respeto mutuo.</t>
  </si>
  <si>
    <t>Eficacia de las medidas de atención a la diversidad que se han implantado en el curso.</t>
  </si>
  <si>
    <t>3.	Porcentaje de alumnos con NEES que han alcanzado los criterios mínimos</t>
  </si>
  <si>
    <t>Se realizan actividades multinivel para dar respuesta a los
distintos ritmos de aprendizaje</t>
  </si>
  <si>
    <t>Las medidas implantadas han favorecido el proceso de enseñanza-aprendizaje de los alumnos de atención a la diversidad.</t>
  </si>
  <si>
    <t>Instrumentos eval</t>
  </si>
  <si>
    <t>Prueba oral</t>
  </si>
  <si>
    <t>ABP</t>
  </si>
  <si>
    <t>Aprendizaje servicio</t>
  </si>
  <si>
    <t>Trabajo en equipo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</si>
</sst>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11">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8"/>
      <name val="Calibri"/>
      <family val="2"/>
      <scheme val="minor"/>
    </font>
    <font>
      <sz val="7"/>
      <color rgb="FF222222"/>
      <name val="Times New Roman"/>
      <family val="1"/>
    </font>
    <font>
      <sz val="10"/>
      <color rgb="FF222222"/>
      <name val="Calibri"/>
      <family val="2"/>
      <scheme val="minor"/>
    </font>
    <font>
      <sz val="10"/>
      <color rgb="FF222222"/>
      <name val="Calibri"/>
      <family val="1"/>
      <scheme val="minor"/>
    </font>
    <font>
      <sz val="12"/>
      <color rgb="FF222222"/>
      <name val="Arial"/>
      <family val="2"/>
    </font>
  </fonts>
  <fills count="6">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s>
  <borders count="20">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right/>
      <top style="thin">
        <color theme="4"/>
      </top>
      <bottom/>
      <diagonal/>
    </border>
    <border>
      <left/>
      <right/>
      <top style="thin">
        <color theme="4"/>
      </top>
      <bottom style="thin">
        <color rgb="FF549E39"/>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9" fontId="4" fillId="0" borderId="0" applyFont="0" applyFill="0" applyBorder="0" applyAlignment="0" applyProtection="0"/>
  </cellStyleXfs>
  <cellXfs count="120">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0" fillId="3" borderId="0" xfId="0" applyFill="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3" borderId="0" xfId="0" applyFill="1" applyAlignment="1">
      <alignment wrapText="1"/>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4" borderId="0" xfId="0" applyFill="1"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2" fillId="2" borderId="10" xfId="0" applyFont="1" applyFill="1" applyBorder="1" applyAlignment="1">
      <alignment horizontal="center"/>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9" fontId="0" fillId="0" borderId="0" xfId="1" applyFont="1" applyFill="1" applyBorder="1" applyAlignment="1">
      <alignment horizontal="center"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9" fontId="0" fillId="5" borderId="0" xfId="1" applyFont="1" applyFill="1" applyBorder="1" applyAlignment="1">
      <alignment horizontal="center"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2" fillId="2" borderId="10" xfId="0" applyFont="1" applyFill="1" applyBorder="1" applyAlignment="1">
      <alignment horizontal="center" wrapText="1"/>
    </xf>
    <xf numFmtId="9" fontId="0" fillId="0" borderId="0" xfId="1" applyFont="1" applyFill="1" applyAlignment="1">
      <alignment horizontal="center" vertical="top" wrapText="1"/>
    </xf>
    <xf numFmtId="0" fontId="0" fillId="4" borderId="12" xfId="0" applyFill="1" applyBorder="1" applyAlignment="1">
      <alignment vertical="center" wrapText="1"/>
    </xf>
    <xf numFmtId="0" fontId="0" fillId="0" borderId="12" xfId="0" applyBorder="1" applyAlignment="1">
      <alignment vertical="center" wrapText="1"/>
    </xf>
    <xf numFmtId="0" fontId="0" fillId="4" borderId="10" xfId="0" applyFill="1" applyBorder="1" applyAlignment="1">
      <alignment horizontal="left" wrapText="1"/>
    </xf>
    <xf numFmtId="0" fontId="0" fillId="0" borderId="10" xfId="0" applyBorder="1" applyAlignment="1">
      <alignment horizontal="left" wrapText="1"/>
    </xf>
    <xf numFmtId="164" fontId="0" fillId="0" borderId="0" xfId="0" applyNumberFormat="1" applyAlignment="1">
      <alignment horizontal="left" vertical="center" wrapText="1"/>
    </xf>
    <xf numFmtId="0" fontId="0" fillId="0" borderId="0" xfId="0" applyAlignment="1">
      <alignment horizontal="center" vertical="center" wrapText="1"/>
    </xf>
    <xf numFmtId="0" fontId="0" fillId="2" borderId="0" xfId="0" applyFill="1"/>
    <xf numFmtId="0" fontId="0" fillId="0" borderId="0" xfId="0" applyAlignment="1">
      <alignment horizontal="center"/>
    </xf>
    <xf numFmtId="0" fontId="0" fillId="3" borderId="0" xfId="0" applyFill="1" applyAlignment="1">
      <alignment horizontal="center"/>
    </xf>
    <xf numFmtId="0" fontId="0" fillId="0" borderId="15" xfId="0" applyBorder="1" applyAlignment="1">
      <alignment vertical="center" wrapText="1"/>
    </xf>
    <xf numFmtId="0" fontId="0" fillId="0" borderId="16" xfId="0" applyBorder="1" applyAlignment="1">
      <alignment vertical="center" wrapText="1"/>
    </xf>
    <xf numFmtId="0" fontId="0" fillId="0" borderId="16" xfId="0" applyBorder="1" applyAlignment="1">
      <alignment horizontal="left" wrapText="1"/>
    </xf>
    <xf numFmtId="0" fontId="0" fillId="4" borderId="10" xfId="0" applyFill="1" applyBorder="1" applyAlignment="1">
      <alignment horizontal="left" vertical="top" wrapText="1"/>
    </xf>
    <xf numFmtId="0" fontId="0" fillId="4" borderId="10" xfId="0" applyFill="1" applyBorder="1" applyAlignment="1">
      <alignment vertical="top" wrapText="1"/>
    </xf>
    <xf numFmtId="0" fontId="0" fillId="4" borderId="0" xfId="0" applyFill="1" applyAlignment="1">
      <alignment horizontal="center" vertical="top"/>
    </xf>
    <xf numFmtId="0" fontId="9" fillId="0" borderId="0" xfId="0" applyFont="1" applyAlignment="1">
      <alignment horizontal="justify" vertical="center"/>
    </xf>
    <xf numFmtId="0" fontId="10" fillId="0" borderId="0" xfId="0" applyFont="1" applyAlignment="1">
      <alignment vertical="center"/>
    </xf>
    <xf numFmtId="0" fontId="9" fillId="0" borderId="17" xfId="0" applyFont="1" applyBorder="1" applyAlignment="1">
      <alignment horizontal="justify" vertical="center"/>
    </xf>
    <xf numFmtId="0" fontId="0" fillId="0" borderId="17" xfId="0" applyBorder="1" applyAlignment="1">
      <alignment vertical="top" wrapText="1"/>
    </xf>
    <xf numFmtId="0" fontId="0" fillId="0" borderId="18" xfId="0" applyBorder="1" applyAlignment="1">
      <alignment vertical="top" wrapText="1"/>
    </xf>
    <xf numFmtId="0" fontId="0" fillId="0" borderId="0" xfId="0" applyAlignment="1">
      <alignment horizontal="center" vertical="center"/>
    </xf>
    <xf numFmtId="0" fontId="0" fillId="0" borderId="0" xfId="0" applyAlignment="1">
      <alignment horizontal="center" vertical="top"/>
    </xf>
    <xf numFmtId="0" fontId="8" fillId="0" borderId="0" xfId="0" applyFont="1"/>
    <xf numFmtId="0" fontId="8" fillId="0" borderId="0" xfId="0" applyFont="1" applyAlignment="1">
      <alignment horizontal="left" vertical="top"/>
    </xf>
    <xf numFmtId="0" fontId="3" fillId="4" borderId="19" xfId="0" applyFont="1" applyFill="1" applyBorder="1" applyAlignment="1">
      <alignment horizontal="left"/>
    </xf>
    <xf numFmtId="0" fontId="0" fillId="5" borderId="0" xfId="0" applyFill="1"/>
    <xf numFmtId="0" fontId="3" fillId="4" borderId="0" xfId="0" applyFont="1" applyFill="1" applyAlignment="1">
      <alignment horizontal="left"/>
    </xf>
    <xf numFmtId="0" fontId="0" fillId="0" borderId="19" xfId="0" applyBorder="1" applyAlignment="1">
      <alignment vertical="top"/>
    </xf>
    <xf numFmtId="0" fontId="0" fillId="0" borderId="19" xfId="0" applyBorder="1" applyAlignment="1">
      <alignment horizontal="left" vertical="top"/>
    </xf>
    <xf numFmtId="0" fontId="2" fillId="2" borderId="7" xfId="0" applyFont="1" applyFill="1" applyBorder="1" applyAlignment="1">
      <alignment horizontal="center"/>
    </xf>
    <xf numFmtId="0" fontId="2" fillId="2" borderId="8" xfId="0" applyFont="1" applyFill="1" applyBorder="1" applyAlignment="1">
      <alignment horizontal="center"/>
    </xf>
    <xf numFmtId="0" fontId="2" fillId="2" borderId="0" xfId="0" applyFont="1" applyFill="1" applyAlignment="1">
      <alignment vertical="top"/>
    </xf>
    <xf numFmtId="0" fontId="0" fillId="0" borderId="0" xfId="0" applyAlignment="1">
      <alignment horizontal="left" vertical="top"/>
    </xf>
    <xf numFmtId="0" fontId="0" fillId="0" borderId="0" xfId="0" applyAlignment="1">
      <alignment horizontal="left" wrapText="1"/>
    </xf>
    <xf numFmtId="0" fontId="0" fillId="0" borderId="0" xfId="0" applyAlignment="1">
      <alignment vertical="top" wrapText="1"/>
    </xf>
    <xf numFmtId="0" fontId="3" fillId="0" borderId="10" xfId="0" applyFont="1" applyBorder="1" applyAlignment="1">
      <alignment horizontal="center" vertical="center" wrapText="1"/>
    </xf>
    <xf numFmtId="0" fontId="3" fillId="4" borderId="10" xfId="0" applyFont="1" applyFill="1" applyBorder="1" applyAlignment="1">
      <alignment horizontal="center" vertical="center" wrapText="1"/>
    </xf>
    <xf numFmtId="0" fontId="2" fillId="2" borderId="10" xfId="0" applyFont="1" applyFill="1" applyBorder="1" applyAlignment="1">
      <alignment horizontal="center"/>
    </xf>
    <xf numFmtId="0" fontId="2" fillId="2" borderId="0" xfId="0" applyFont="1" applyFill="1" applyAlignment="1">
      <alignment horizontal="center" vertical="center" wrapText="1"/>
    </xf>
    <xf numFmtId="0" fontId="2" fillId="2" borderId="10" xfId="0" applyFont="1" applyFill="1" applyBorder="1" applyAlignment="1">
      <alignment horizontal="center" wrapText="1"/>
    </xf>
    <xf numFmtId="0" fontId="2" fillId="2" borderId="14" xfId="0" applyFont="1" applyFill="1" applyBorder="1" applyAlignment="1">
      <alignment horizontal="center" wrapText="1"/>
    </xf>
    <xf numFmtId="0" fontId="2" fillId="2" borderId="12" xfId="0" applyFont="1" applyFill="1" applyBorder="1" applyAlignment="1">
      <alignment horizontal="center"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2" fillId="2" borderId="3" xfId="0" applyFont="1" applyFill="1" applyBorder="1" applyAlignment="1">
      <alignment horizontal="center"/>
    </xf>
    <xf numFmtId="0" fontId="2" fillId="2" borderId="0" xfId="0" applyFont="1" applyFill="1" applyAlignment="1">
      <alignment horizontal="center"/>
    </xf>
    <xf numFmtId="0" fontId="2" fillId="2" borderId="8"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19" xfId="0" applyBorder="1" applyAlignment="1">
      <alignment horizontal="left" vertical="top" wrapText="1"/>
    </xf>
    <xf numFmtId="0" fontId="0" fillId="0" borderId="19" xfId="0" applyBorder="1" applyAlignment="1">
      <alignment vertical="top" wrapText="1"/>
    </xf>
    <xf numFmtId="0" fontId="2" fillId="2" borderId="7" xfId="0" applyFont="1" applyFill="1" applyBorder="1" applyAlignment="1">
      <alignment horizontal="center"/>
    </xf>
    <xf numFmtId="0" fontId="0" fillId="0" borderId="0" xfId="0" applyAlignment="1">
      <alignment horizontal="center" vertical="top" wrapText="1"/>
    </xf>
    <xf numFmtId="0" fontId="0" fillId="4" borderId="0" xfId="0" applyFill="1" applyAlignment="1">
      <alignment horizontal="left" vertical="top" wrapText="1"/>
    </xf>
    <xf numFmtId="0" fontId="0" fillId="0" borderId="0" xfId="0" applyAlignment="1">
      <alignment horizontal="center" vertical="center"/>
    </xf>
    <xf numFmtId="0" fontId="0" fillId="3" borderId="0" xfId="0" applyFill="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top" wrapText="1"/>
    </xf>
    <xf numFmtId="0" fontId="1" fillId="2" borderId="0" xfId="0" applyFont="1" applyFill="1" applyAlignment="1">
      <alignment horizontal="left"/>
    </xf>
    <xf numFmtId="0" fontId="1" fillId="0" borderId="0" xfId="0" applyFont="1" applyAlignment="1">
      <alignment horizontal="left"/>
    </xf>
    <xf numFmtId="0" fontId="0" fillId="0" borderId="0" xfId="0" applyAlignment="1"/>
  </cellXfs>
  <cellStyles count="2">
    <cellStyle name="Normal" xfId="0" builtinId="0"/>
    <cellStyle name="Porcentaje" xfId="1" builtinId="5"/>
  </cellStyles>
  <dxfs count="70">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center" textRotation="0" wrapText="0" indent="0" justifyLastLine="0" shrinkToFit="0" readingOrder="0"/>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ill>
        <patternFill patternType="none">
          <fgColor indexed="64"/>
          <bgColor auto="1"/>
        </patternFill>
      </fill>
      <alignment horizontal="center" textRotation="0" wrapText="0" indent="0" justifyLastLine="0" shrinkToFit="0" readingOrder="0"/>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alignment horizontal="left" vertical="bottom" textRotation="0" wrapText="1" indent="0" justifyLastLine="0" shrinkToFit="0" readingOrder="0"/>
      <border diagonalUp="0" diagonalDown="0">
        <left style="thin">
          <color theme="4"/>
        </left>
        <right style="thin">
          <color theme="4"/>
        </right>
        <top style="thin">
          <color theme="4"/>
        </top>
        <bottom/>
        <vertical/>
        <horizontal/>
      </border>
    </dxf>
    <dxf>
      <numFmt numFmtId="0" formatCode="General"/>
      <alignment horizontal="general" vertical="bottom" textRotation="0" wrapText="1" indent="0" justifyLastLine="0" shrinkToFit="0" readingOrder="0"/>
    </dxf>
    <dxf>
      <alignment horizontal="left" vertical="bottom"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bottom style="thin">
          <color theme="4"/>
        </bottom>
      </border>
    </dxf>
    <dxf>
      <border outline="0">
        <left style="thin">
          <color theme="4"/>
        </left>
        <right style="thin">
          <color theme="4"/>
        </right>
        <top style="thin">
          <color theme="4"/>
        </top>
        <bottom style="thin">
          <color theme="4"/>
        </bottom>
      </border>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bottom" textRotation="0" wrapText="1" indent="0" justifyLastLine="0" shrinkToFit="0" readingOrder="0"/>
    </dxf>
    <dxf>
      <fill>
        <patternFill>
          <bgColor theme="4" tint="0.79998168889431442"/>
        </patternFill>
      </fill>
    </dxf>
    <dxf>
      <fill>
        <patternFill>
          <bgColor theme="4" tint="0.79998168889431442"/>
        </patternFill>
      </fill>
    </dxf>
    <dxf>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bottom style="thin">
          <color theme="4"/>
        </bottom>
      </border>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auto="1"/>
        </patternFill>
      </fill>
      <alignment horizontal="center" vertical="bottom" textRotation="0" wrapText="1" indent="0" justifyLastLine="0" shrinkToFit="0" readingOrder="0"/>
      <border diagonalUp="0" diagonalDown="0" outline="0">
        <left style="thin">
          <color theme="4"/>
        </left>
        <right style="thin">
          <color theme="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619125</xdr:colOff>
      <xdr:row>2</xdr:row>
      <xdr:rowOff>0</xdr:rowOff>
    </xdr:from>
    <xdr:to>
      <xdr:col>2</xdr:col>
      <xdr:colOff>1095375</xdr:colOff>
      <xdr:row>6</xdr:row>
      <xdr:rowOff>476250</xdr:rowOff>
    </xdr:to>
    <xdr:pic>
      <xdr:nvPicPr>
        <xdr:cNvPr id="3" name="Imagen 2">
          <a:extLst>
            <a:ext uri="{FF2B5EF4-FFF2-40B4-BE49-F238E27FC236}">
              <a16:creationId xmlns:a16="http://schemas.microsoft.com/office/drawing/2014/main" id="{B31F4ABA-E505-4D87-A3DF-0568C7C47EDB}"/>
            </a:ext>
          </a:extLst>
        </xdr:cNvPr>
        <xdr:cNvPicPr>
          <a:picLocks noChangeAspect="1"/>
        </xdr:cNvPicPr>
      </xdr:nvPicPr>
      <xdr:blipFill>
        <a:blip xmlns:r="http://schemas.openxmlformats.org/officeDocument/2006/relationships" r:embed="rId1"/>
        <a:stretch>
          <a:fillRect/>
        </a:stretch>
      </xdr:blipFill>
      <xdr:spPr>
        <a:xfrm>
          <a:off x="1619250" y="476250"/>
          <a:ext cx="2343150" cy="15811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F9F81B-FD2D-4D28-B65B-4DEA8A09792D}" name="Tabla2" displayName="Tabla2" ref="A1:D11" totalsRowShown="0" headerRowDxfId="69" dataDxfId="68" headerRowBorderDxfId="66" tableBorderDxfId="67">
  <autoFilter ref="A1:D11" xr:uid="{8CF9F81B-FD2D-4D28-B65B-4DEA8A09792D}"/>
  <tableColumns count="4">
    <tableColumn id="1" xr3:uid="{100966F6-D1FB-451C-B223-6F1A99EEC49D}" name="Cod." dataDxfId="65"/>
    <tableColumn id="2" xr3:uid="{AAA38B8B-805A-417F-9E42-170E7048E673}" name="Competencia específica" dataDxfId="64"/>
    <tableColumn id="3" xr3:uid="{AE17FE25-D0E9-438F-8328-E6F743DBCE36}" name="Descriptores operativos" dataDxfId="63"/>
    <tableColumn id="4" xr3:uid="{F3EA9F23-2237-4486-B4FA-AD1E52B925E2}" name="Ponderación" dataDxfId="62"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FF561DD-3BA4-4CC8-939B-276050E8A79B}" name="Tabla3" displayName="Tabla3" ref="A2:H63" totalsRowShown="0" headerRowDxfId="59" dataDxfId="58">
  <autoFilter ref="A2:H63" xr:uid="{6FF561DD-3BA4-4CC8-939B-276050E8A79B}"/>
  <tableColumns count="8">
    <tableColumn id="2" xr3:uid="{669DAAE6-E286-487A-95D1-250CB7D7A877}" name="Cod. Criterio" dataDxfId="57"/>
    <tableColumn id="10" xr3:uid="{DB1F2104-945B-42FD-B1F3-1AE7A45B49C1}" name="Cod. Comp" dataDxfId="56">
      <calculatedColumnFormula>VALUE(LEFT(Tabla3[[#This Row],[Cod. Criterio]],2))</calculatedColumnFormula>
    </tableColumn>
    <tableColumn id="3" xr3:uid="{B68D67B7-12FB-4D00-A94B-03F23D8D172C}" name="Criterios de evaluación según _x000a_Orden EDU40/2022" dataDxfId="55"/>
    <tableColumn id="4" xr3:uid="{D6210F0C-9B47-4D41-994E-411C72A615F6}" name="r" dataDxfId="54"/>
    <tableColumn id="5" xr3:uid="{A59CD9C0-CE59-4A5B-B601-8D7D63FFC86B}" name="Ponderación" dataDxfId="53" dataCellStyle="Porcentaje"/>
    <tableColumn id="1" xr3:uid="{7AEEF8A3-D962-4B11-B2D7-C22BAF61AEF8}" name="Ponderación total" dataDxfId="52" dataCellStyle="Porcentaje">
      <calculatedColumnFormula>Tabla3[[#This Row],[Ponderación]]*VLOOKUP(B3,Tabla2[#All],4,TRUE)</calculatedColumnFormula>
    </tableColumn>
    <tableColumn id="6" xr3:uid="{1C3C0B3F-2AA6-40A1-9646-6B5D83160BE8}" name="1º ESO" dataDxfId="51"/>
    <tableColumn id="7" xr3:uid="{0E6302CC-A275-4D5C-A03E-0D9CB2406BD4}" name="2º ESO" dataDxfId="50"/>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B8B1072-DEBB-47C5-887A-E94D86309A22}" name="Tabla5" displayName="Tabla5" ref="A2:E46" totalsRowShown="0" headerRowDxfId="49" headerRowBorderDxfId="47" tableBorderDxfId="48" totalsRowBorderDxfId="46">
  <autoFilter ref="A2:E46" xr:uid="{CB8B1072-DEBB-47C5-887A-E94D86309A22}"/>
  <tableColumns count="5">
    <tableColumn id="1" xr3:uid="{8624145A-EF5F-4CDF-8E0A-C92FAC970689}" name="Nivel1" dataDxfId="45"/>
    <tableColumn id="2" xr3:uid="{767AB550-6A12-4161-88A3-B804BD160CF9}" name="Nivel2" dataDxfId="44"/>
    <tableColumn id="4" xr3:uid="{A30B70A6-DAD9-4330-AF3D-F75D1CD0F170}" name="(Sin cambios)" dataDxfId="43"/>
    <tableColumn id="5" xr3:uid="{4140ABDD-E6EB-49F0-A00F-3DC99D3237AB}" name="Verificación Impartido" dataDxfId="42">
      <calculatedColumnFormula>MATCH(Tabla5[[#This Row],[(Sin cambios)]],Tabla6[[#All],[Saberes básicos]],0)</calculatedColumnFormula>
    </tableColumn>
    <tableColumn id="6" xr3:uid="{A41B9FBD-5110-46E5-8DAF-D08F251F5C1E}" name="(Sin cambios)2" dataDxfId="41"/>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3294980-5699-4D02-A7FA-3EB41348D586}" name="Tabla6" displayName="Tabla6" ref="A1:J76" totalsRowShown="0" headerRowDxfId="39" dataDxfId="38" tableBorderDxfId="37">
  <autoFilter ref="A1:J76" xr:uid="{73294980-5699-4D02-A7FA-3EB41348D586}"/>
  <tableColumns count="10">
    <tableColumn id="1" xr3:uid="{3E126562-8B15-4144-B898-2FA07324630E}" name="UP" dataDxfId="36"/>
    <tableColumn id="11" xr3:uid="{EDCC8A30-27AE-4D83-9C45-559F33DB05C6}" name="Nombre" dataDxfId="35"/>
    <tableColumn id="2" xr3:uid="{430A3175-349B-4FBC-9922-FAE1BB636159}" name="Inicio" dataDxfId="34"/>
    <tableColumn id="3" xr3:uid="{A10E2884-16C5-4828-B54F-45B89D157092}" name="Fin" dataDxfId="33"/>
    <tableColumn id="4" xr3:uid="{0331D9AA-29F4-43EE-895E-0BFC35DB58A4}" name="Metodologías" dataDxfId="32"/>
    <tableColumn id="5" xr3:uid="{73BD68E2-66B3-47D7-A2D1-060DB15DF41E}" name="Contribución  a objetivos del centro" dataDxfId="31"/>
    <tableColumn id="6" xr3:uid="{8B5D8C99-6235-408F-AD86-0EFF098663D0}" name="Saberes básicos" dataDxfId="30"/>
    <tableColumn id="7" xr3:uid="{30D255E1-D6D4-41A5-815D-F6A51D7C049C}" name="Subcriterio" dataDxfId="29"/>
    <tableColumn id="9" xr3:uid="{3321475E-F4A2-4981-AAA7-C7BC736EDEFC}" name="Instrumetro evaluación" dataDxfId="28"/>
    <tableColumn id="10" xr3:uid="{D4809A54-D51E-4827-BD6A-680AF73711CD}" name="Notas" dataDxfId="27"/>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69C00DD-9E33-48C5-8A31-A66ED82D182C}" name="Tabla68" displayName="Tabla68" ref="A1:M9" totalsRowShown="0" headerRowDxfId="21" dataDxfId="20" tableBorderDxfId="19">
  <autoFilter ref="A1:M9" xr:uid="{73294980-5699-4D02-A7FA-3EB41348D586}"/>
  <tableColumns count="13">
    <tableColumn id="1" xr3:uid="{12A64A7D-3EB5-40D0-9592-7F397B47A487}" name="SA" dataDxfId="18"/>
    <tableColumn id="11" xr3:uid="{74E0D07D-17B2-4D7D-A6ED-964802631CBD}" name="Nombre" dataDxfId="17"/>
    <tableColumn id="12" xr3:uid="{F03CAA4A-773F-44F5-9EF0-13C9C445C88A}" name="Duración" dataDxfId="16"/>
    <tableColumn id="13" xr3:uid="{CBACB529-5E42-461A-AA44-97BE9C12689F}" name="Temp." dataDxfId="15"/>
    <tableColumn id="14" xr3:uid="{CABE1183-A592-45EF-B37A-45EB986191FE}" name="UP" dataDxfId="14"/>
    <tableColumn id="15" xr3:uid="{26A5C2EB-F025-4EE3-A299-4ACC66EBE55D}" name="Vinculación con otras asignaturas o UP" dataDxfId="13"/>
    <tableColumn id="4" xr3:uid="{4FFBBCAF-2F38-46F8-8C7B-915612B80183}" name="Metodologías" dataDxfId="12"/>
    <tableColumn id="16" xr3:uid="{0D601EEE-F351-4353-AFD6-28DAC94C8A89}" name="Recursos específicos" dataDxfId="11"/>
    <tableColumn id="5" xr3:uid="{CFB47A85-614C-47F7-9267-8E34F28C09C0}" name="Contribución  a objetivos del centro" dataDxfId="10"/>
    <tableColumn id="6" xr3:uid="{CDF68776-B485-4358-9471-F288269F1EB9}" name="Saberes básicos" dataDxfId="9"/>
    <tableColumn id="7" xr3:uid="{EF04E960-0706-4616-AD29-BE03086F23C2}" name="Indicador de logro evaluable" dataDxfId="8"/>
    <tableColumn id="9" xr3:uid="{3AF58CFD-5789-4D37-A536-B29E5E702179}" name="Instrumetro evaluación" dataDxfId="7"/>
    <tableColumn id="10" xr3:uid="{ED3B6BB9-3D35-4F42-9AB7-F8743C3D025E}" name="Observaciones" dataDxfId="6"/>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08A2FE3-C1A7-4729-98C5-91D69F4B4D5C}" name="Tabla8" displayName="Tabla8" ref="A1:E7" totalsRowShown="0" headerRowDxfId="5">
  <autoFilter ref="A1:E7" xr:uid="{D08A2FE3-C1A7-4729-98C5-91D69F4B4D5C}"/>
  <tableColumns count="5">
    <tableColumn id="1" xr3:uid="{BC1B8007-74E3-4329-81FE-60E73742DA38}" name="Materiales y recursos didácticos:"/>
    <tableColumn id="2" xr3:uid="{608ED8E6-C7EA-4C2A-8DE7-7E24B1B756CB}" name="Digital"/>
    <tableColumn id="3" xr3:uid="{366F5928-178C-4CAE-9B7A-D8B07853AEF4}" name="Finalidad"/>
    <tableColumn id="4" xr3:uid="{7F661AE4-15E0-4467-9807-DE405AE975F3}" name="Temporalización"/>
    <tableColumn id="5" xr3:uid="{CD351411-B72E-4070-8021-C769547D4356}" name="Observaciones"/>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559D458-6A63-4118-A706-3CDA9BBEBE98}" name="Tabla10" displayName="Tabla10" ref="A1:C13" totalsRowShown="0" headerRowDxfId="4" dataDxfId="3">
  <autoFilter ref="A1:C13" xr:uid="{1559D458-6A63-4118-A706-3CDA9BBEBE98}"/>
  <tableColumns count="3">
    <tableColumn id="1" xr3:uid="{7667CCD5-00D0-40C1-92C7-92E51DC9C2EA}" name="Necesidades específicas de apoyo educativo" dataDxfId="2"/>
    <tableColumn id="2" xr3:uid="{5A2469AC-26AE-4F74-A8F2-0BD48AF8AAA8}" name="Medidas disponibles" dataDxfId="1"/>
    <tableColumn id="3" xr3:uid="{74B69B33-EAA2-427C-BEB7-D8F23943FAC9}" name="Observacione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topLeftCell="A9" zoomScaleNormal="100" zoomScaleSheetLayoutView="100" workbookViewId="0">
      <selection activeCell="G20" sqref="G20"/>
    </sheetView>
  </sheetViews>
  <sheetFormatPr defaultColWidth="9.28515625" defaultRowHeight="15"/>
  <cols>
    <col min="1" max="1" width="15" customWidth="1"/>
    <col min="2" max="2" width="28" customWidth="1"/>
    <col min="3" max="3" width="33.85546875" style="9" customWidth="1"/>
    <col min="4" max="4" width="15.5703125" customWidth="1"/>
    <col min="5" max="5" width="9.28515625" customWidth="1"/>
    <col min="6" max="6" width="6.7109375" customWidth="1"/>
    <col min="7" max="7" width="126.140625" customWidth="1"/>
  </cols>
  <sheetData>
    <row r="1" spans="1:15" ht="18.75">
      <c r="A1" s="2"/>
      <c r="B1" s="2"/>
      <c r="C1" s="117"/>
      <c r="D1" s="2"/>
      <c r="E1" s="1"/>
    </row>
    <row r="2" spans="1:15" ht="18.75">
      <c r="A2" s="2"/>
      <c r="B2" s="2"/>
      <c r="C2" s="117"/>
      <c r="D2" s="2"/>
      <c r="E2" s="1"/>
      <c r="F2" s="6" t="s">
        <v>0</v>
      </c>
    </row>
    <row r="3" spans="1:15" ht="18.75">
      <c r="A3" s="2"/>
      <c r="B3" s="2"/>
      <c r="C3" s="117"/>
      <c r="D3" s="2"/>
      <c r="E3" s="1"/>
      <c r="F3" s="25">
        <v>1</v>
      </c>
      <c r="G3" s="20" t="s">
        <v>1</v>
      </c>
    </row>
    <row r="4" spans="1:15" ht="30.75">
      <c r="A4" s="2"/>
      <c r="B4" s="2"/>
      <c r="C4" s="117"/>
      <c r="D4" s="2"/>
      <c r="E4" s="1"/>
      <c r="F4" s="25">
        <v>2</v>
      </c>
      <c r="G4" s="20" t="s">
        <v>2</v>
      </c>
    </row>
    <row r="5" spans="1:15" ht="18.75">
      <c r="A5" s="2"/>
      <c r="B5" s="2"/>
      <c r="C5" s="117"/>
      <c r="D5" s="2"/>
      <c r="E5" s="1"/>
      <c r="F5" s="25">
        <v>3</v>
      </c>
      <c r="G5" t="s">
        <v>3</v>
      </c>
    </row>
    <row r="6" spans="1:15" ht="18.75">
      <c r="A6" s="2"/>
      <c r="B6" s="2"/>
      <c r="C6" s="117"/>
      <c r="D6" s="2"/>
      <c r="E6" s="1"/>
      <c r="F6" s="25">
        <v>4</v>
      </c>
      <c r="G6" s="20" t="s">
        <v>4</v>
      </c>
    </row>
    <row r="7" spans="1:15" ht="45.75">
      <c r="A7" s="2"/>
      <c r="B7" s="2"/>
      <c r="C7" s="117"/>
      <c r="D7" s="2"/>
      <c r="E7" s="1"/>
      <c r="F7" s="25">
        <v>5</v>
      </c>
      <c r="G7" s="20" t="s">
        <v>5</v>
      </c>
    </row>
    <row r="8" spans="1:15" ht="18.75">
      <c r="A8" s="2"/>
      <c r="B8" s="2"/>
      <c r="C8" s="117"/>
      <c r="D8" s="2"/>
      <c r="E8" s="1"/>
      <c r="F8" s="25">
        <v>6</v>
      </c>
      <c r="G8" s="20" t="s">
        <v>6</v>
      </c>
      <c r="O8" s="6"/>
    </row>
    <row r="9" spans="1:15" ht="18.75">
      <c r="A9" s="2"/>
      <c r="B9" s="2"/>
      <c r="C9" s="117"/>
      <c r="D9" s="2"/>
      <c r="E9" s="1"/>
      <c r="F9" s="25">
        <v>7</v>
      </c>
      <c r="G9" s="20" t="s">
        <v>7</v>
      </c>
    </row>
    <row r="10" spans="1:15" ht="18.75">
      <c r="A10" s="2"/>
      <c r="B10" s="2"/>
      <c r="C10" s="117"/>
      <c r="D10" s="2"/>
      <c r="E10" s="1"/>
      <c r="F10" s="25">
        <v>8</v>
      </c>
      <c r="G10" s="20" t="s">
        <v>8</v>
      </c>
    </row>
    <row r="11" spans="1:15" ht="30.75">
      <c r="A11" s="2"/>
      <c r="B11" s="8" t="s">
        <v>9</v>
      </c>
      <c r="C11" s="9" t="s">
        <v>10</v>
      </c>
      <c r="D11" s="2"/>
      <c r="E11" s="1"/>
      <c r="F11" s="25">
        <v>9</v>
      </c>
      <c r="G11" s="20" t="s">
        <v>11</v>
      </c>
    </row>
    <row r="12" spans="1:15" ht="18.75" customHeight="1">
      <c r="A12" s="2"/>
      <c r="B12" s="8" t="s">
        <v>12</v>
      </c>
      <c r="C12" s="9" t="s">
        <v>13</v>
      </c>
      <c r="D12" s="2"/>
      <c r="E12" s="1"/>
      <c r="F12" s="25">
        <v>10</v>
      </c>
      <c r="G12" s="20" t="s">
        <v>14</v>
      </c>
    </row>
    <row r="13" spans="1:15" ht="18.75">
      <c r="A13" s="2"/>
      <c r="B13" s="8" t="s">
        <v>15</v>
      </c>
      <c r="C13" s="9" t="s">
        <v>16</v>
      </c>
      <c r="D13" s="2"/>
      <c r="E13" s="1"/>
      <c r="F13" s="25">
        <v>11</v>
      </c>
      <c r="G13" s="20" t="s">
        <v>17</v>
      </c>
    </row>
    <row r="14" spans="1:15" ht="16.5" customHeight="1">
      <c r="A14" s="2"/>
      <c r="B14" s="8" t="s">
        <v>18</v>
      </c>
      <c r="C14" s="9" t="s">
        <v>13</v>
      </c>
      <c r="D14" s="2"/>
      <c r="E14" s="1"/>
      <c r="F14" s="25">
        <v>12</v>
      </c>
      <c r="G14" s="83" t="s">
        <v>19</v>
      </c>
    </row>
    <row r="15" spans="1:15" ht="18.75">
      <c r="A15" s="2"/>
      <c r="B15" s="8" t="s">
        <v>20</v>
      </c>
      <c r="C15" s="9" t="s">
        <v>21</v>
      </c>
      <c r="D15" s="2"/>
      <c r="E15" s="1"/>
      <c r="G15" s="119"/>
    </row>
    <row r="16" spans="1:15" ht="18.75">
      <c r="A16" s="2"/>
      <c r="B16" s="8" t="s">
        <v>22</v>
      </c>
      <c r="C16" s="9" t="s">
        <v>23</v>
      </c>
      <c r="D16" s="2"/>
      <c r="E16" s="1"/>
      <c r="F16" s="25">
        <v>13</v>
      </c>
      <c r="G16" s="20" t="s">
        <v>24</v>
      </c>
    </row>
    <row r="17" spans="1:7" ht="18.75">
      <c r="A17" s="2"/>
      <c r="B17" s="8" t="s">
        <v>25</v>
      </c>
      <c r="C17" s="10">
        <v>45971</v>
      </c>
      <c r="D17" s="2"/>
      <c r="E17" s="1"/>
    </row>
    <row r="18" spans="1:7" ht="18.75">
      <c r="A18" s="2"/>
      <c r="B18" s="2"/>
      <c r="C18" s="117"/>
      <c r="D18" s="2"/>
      <c r="E18" s="1"/>
      <c r="G18" s="20"/>
    </row>
    <row r="19" spans="1:7" ht="18.75">
      <c r="A19" s="2"/>
      <c r="B19" s="2"/>
      <c r="C19" s="117"/>
      <c r="D19" s="2"/>
      <c r="E19" s="1"/>
    </row>
    <row r="20" spans="1:7" ht="18.75">
      <c r="A20" s="2"/>
      <c r="B20" s="2"/>
      <c r="C20" s="117"/>
      <c r="D20" s="2"/>
      <c r="E20" s="1"/>
    </row>
    <row r="21" spans="1:7" ht="18.75">
      <c r="A21" s="2"/>
      <c r="B21" s="2"/>
      <c r="C21" s="117"/>
      <c r="D21" s="2"/>
      <c r="E21" s="1"/>
    </row>
    <row r="22" spans="1:7" ht="18.75">
      <c r="A22" s="2"/>
      <c r="B22" s="2"/>
      <c r="C22" s="117"/>
      <c r="D22" s="2"/>
      <c r="E22" s="1"/>
    </row>
    <row r="23" spans="1:7" ht="18.75">
      <c r="A23" s="2"/>
      <c r="B23" s="2"/>
      <c r="C23" s="117"/>
      <c r="D23" s="2"/>
      <c r="E23" s="1"/>
    </row>
    <row r="24" spans="1:7" ht="18.75">
      <c r="A24" s="2"/>
      <c r="B24" s="2"/>
      <c r="C24" s="117"/>
      <c r="D24" s="2"/>
      <c r="E24" s="1"/>
    </row>
    <row r="25" spans="1:7" ht="18.75">
      <c r="A25" s="2"/>
      <c r="B25" s="2"/>
      <c r="C25" s="117"/>
      <c r="D25" s="2"/>
      <c r="E25" s="1"/>
    </row>
    <row r="26" spans="1:7" ht="18.75">
      <c r="A26" s="1"/>
      <c r="B26" s="1"/>
      <c r="C26" s="118"/>
      <c r="D26" s="1"/>
      <c r="E26" s="1"/>
    </row>
    <row r="27" spans="1:7" ht="18.75">
      <c r="A27" s="1"/>
      <c r="B27" s="1"/>
      <c r="C27" s="118"/>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mergeCells count="1">
    <mergeCell ref="G14:G15"/>
  </mergeCell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7C3F-900B-4B6B-B5AF-EA7ED1966FA5}">
  <sheetPr>
    <tabColor theme="5"/>
  </sheetPr>
  <dimension ref="A1:H26"/>
  <sheetViews>
    <sheetView showGridLines="0" topLeftCell="A2" workbookViewId="0">
      <selection activeCell="N14" sqref="N14"/>
    </sheetView>
  </sheetViews>
  <sheetFormatPr defaultColWidth="11.42578125" defaultRowHeight="15"/>
  <cols>
    <col min="1" max="1" width="25.5703125" customWidth="1"/>
    <col min="2" max="7" width="9.140625"/>
    <col min="8" max="8" width="13.42578125" customWidth="1"/>
  </cols>
  <sheetData>
    <row r="1" spans="1:8">
      <c r="A1" s="103" t="s">
        <v>562</v>
      </c>
      <c r="B1" s="106"/>
      <c r="C1" s="106"/>
      <c r="D1" s="106"/>
      <c r="E1" s="106"/>
      <c r="F1" s="106"/>
      <c r="G1" s="106"/>
      <c r="H1" s="107"/>
    </row>
    <row r="2" spans="1:8" ht="154.5" customHeight="1">
      <c r="A2" s="97" t="s">
        <v>563</v>
      </c>
      <c r="B2" s="98"/>
      <c r="C2" s="98"/>
      <c r="D2" s="98"/>
      <c r="E2" s="98"/>
      <c r="F2" s="98"/>
      <c r="G2" s="98"/>
      <c r="H2" s="99"/>
    </row>
    <row r="3" spans="1:8">
      <c r="A3" s="103" t="s">
        <v>564</v>
      </c>
      <c r="B3" s="106"/>
      <c r="C3" s="106"/>
      <c r="D3" s="106"/>
      <c r="E3" s="106"/>
      <c r="F3" s="106"/>
      <c r="G3" s="106"/>
      <c r="H3" s="107"/>
    </row>
    <row r="4" spans="1:8" ht="13.5" customHeight="1">
      <c r="A4" s="76" t="s">
        <v>565</v>
      </c>
      <c r="B4" s="108" t="s">
        <v>566</v>
      </c>
      <c r="C4" s="108"/>
      <c r="D4" s="108"/>
      <c r="E4" s="108"/>
      <c r="F4" s="108"/>
      <c r="G4" s="108"/>
      <c r="H4" s="108"/>
    </row>
    <row r="5" spans="1:8" ht="13.5" customHeight="1">
      <c r="A5" s="76" t="s">
        <v>567</v>
      </c>
      <c r="B5" s="108" t="s">
        <v>568</v>
      </c>
      <c r="C5" s="108"/>
      <c r="D5" s="108"/>
      <c r="E5" s="108"/>
      <c r="F5" s="108"/>
      <c r="G5" s="108"/>
      <c r="H5" s="108"/>
    </row>
    <row r="6" spans="1:8" ht="13.5" customHeight="1">
      <c r="A6" s="77" t="s">
        <v>569</v>
      </c>
      <c r="B6" s="108" t="s">
        <v>568</v>
      </c>
      <c r="C6" s="108"/>
      <c r="D6" s="108"/>
      <c r="E6" s="108"/>
      <c r="F6" s="108"/>
      <c r="G6" s="108"/>
      <c r="H6" s="108"/>
    </row>
    <row r="7" spans="1:8" ht="15" customHeight="1">
      <c r="A7" s="77" t="s">
        <v>570</v>
      </c>
      <c r="B7" s="109" t="s">
        <v>571</v>
      </c>
      <c r="C7" s="109"/>
      <c r="D7" s="109"/>
      <c r="E7" s="109"/>
      <c r="F7" s="109"/>
      <c r="G7" s="109"/>
      <c r="H7" s="109"/>
    </row>
    <row r="8" spans="1:8" ht="13.5" customHeight="1">
      <c r="A8" s="77" t="s">
        <v>572</v>
      </c>
      <c r="B8" s="108" t="s">
        <v>573</v>
      </c>
      <c r="C8" s="108"/>
      <c r="D8" s="108"/>
      <c r="E8" s="108"/>
      <c r="F8" s="108"/>
      <c r="G8" s="108"/>
      <c r="H8" s="108"/>
    </row>
    <row r="9" spans="1:8">
      <c r="A9" s="110" t="s">
        <v>574</v>
      </c>
      <c r="B9" s="104"/>
      <c r="C9" s="104"/>
      <c r="D9" s="104"/>
      <c r="E9" s="104"/>
      <c r="F9" s="104"/>
      <c r="G9" s="104"/>
      <c r="H9" s="105"/>
    </row>
    <row r="10" spans="1:8">
      <c r="A10" s="78"/>
      <c r="B10" s="22"/>
      <c r="C10" s="22"/>
      <c r="D10" s="22"/>
      <c r="E10" s="22"/>
      <c r="F10" s="22"/>
      <c r="G10" s="22"/>
      <c r="H10" s="79"/>
    </row>
    <row r="11" spans="1:8" ht="15" customHeight="1">
      <c r="A11" s="14" t="s">
        <v>575</v>
      </c>
      <c r="B11" s="108" t="s">
        <v>576</v>
      </c>
      <c r="C11" s="108"/>
      <c r="D11" s="108"/>
      <c r="E11" s="108"/>
      <c r="F11" s="108"/>
      <c r="G11" s="108"/>
      <c r="H11" s="108"/>
    </row>
    <row r="12" spans="1:8" ht="13.5" customHeight="1">
      <c r="A12" s="15" t="s">
        <v>577</v>
      </c>
      <c r="B12" s="108" t="s">
        <v>578</v>
      </c>
      <c r="C12" s="108"/>
      <c r="D12" s="108"/>
      <c r="E12" s="108"/>
      <c r="F12" s="108"/>
      <c r="G12" s="108"/>
      <c r="H12" s="108"/>
    </row>
    <row r="13" spans="1:8" ht="15" customHeight="1">
      <c r="A13" s="13" t="s">
        <v>579</v>
      </c>
      <c r="B13" s="108" t="s">
        <v>580</v>
      </c>
      <c r="C13" s="108"/>
      <c r="D13" s="108"/>
      <c r="E13" s="108"/>
      <c r="F13" s="108"/>
      <c r="G13" s="108"/>
      <c r="H13" s="108"/>
    </row>
    <row r="14" spans="1:8" ht="121.5" customHeight="1">
      <c r="A14" s="13" t="s">
        <v>581</v>
      </c>
      <c r="B14" s="108" t="s">
        <v>582</v>
      </c>
      <c r="C14" s="108"/>
      <c r="D14" s="108"/>
      <c r="E14" s="108"/>
      <c r="F14" s="108"/>
      <c r="G14" s="108"/>
      <c r="H14" s="108"/>
    </row>
    <row r="15" spans="1:8" ht="15" customHeight="1">
      <c r="A15" s="13" t="s">
        <v>583</v>
      </c>
      <c r="B15" s="108" t="s">
        <v>584</v>
      </c>
      <c r="C15" s="108"/>
      <c r="D15" s="108"/>
      <c r="E15" s="108"/>
      <c r="F15" s="108"/>
      <c r="G15" s="108"/>
      <c r="H15" s="108"/>
    </row>
    <row r="16" spans="1:8">
      <c r="A16" s="103" t="s">
        <v>585</v>
      </c>
      <c r="B16" s="104"/>
      <c r="C16" s="104"/>
      <c r="D16" s="104"/>
      <c r="E16" s="104"/>
      <c r="F16" s="104"/>
      <c r="G16" s="104"/>
      <c r="H16" s="105"/>
    </row>
    <row r="17" spans="1:8" ht="15" customHeight="1">
      <c r="A17" s="97" t="s">
        <v>586</v>
      </c>
      <c r="B17" s="98"/>
      <c r="C17" s="98"/>
      <c r="D17" s="98"/>
      <c r="E17" s="98"/>
      <c r="F17" s="98"/>
      <c r="G17" s="98"/>
      <c r="H17" s="99"/>
    </row>
    <row r="18" spans="1:8">
      <c r="A18" s="100" t="s">
        <v>587</v>
      </c>
      <c r="B18" s="101"/>
      <c r="C18" s="101"/>
      <c r="D18" s="101"/>
      <c r="E18" s="101"/>
      <c r="F18" s="101"/>
      <c r="G18" s="101"/>
      <c r="H18" s="102"/>
    </row>
    <row r="19" spans="1:8">
      <c r="A19" s="91" t="s">
        <v>588</v>
      </c>
      <c r="B19" s="92"/>
      <c r="C19" s="92"/>
      <c r="D19" s="92"/>
      <c r="E19" s="92"/>
      <c r="F19" s="92"/>
      <c r="G19" s="92"/>
      <c r="H19" s="93"/>
    </row>
    <row r="20" spans="1:8">
      <c r="A20" s="91" t="s">
        <v>589</v>
      </c>
      <c r="B20" s="92"/>
      <c r="C20" s="92"/>
      <c r="D20" s="92"/>
      <c r="E20" s="92"/>
      <c r="F20" s="92"/>
      <c r="G20" s="92"/>
      <c r="H20" s="93"/>
    </row>
    <row r="21" spans="1:8">
      <c r="A21" s="91" t="s">
        <v>590</v>
      </c>
      <c r="B21" s="92"/>
      <c r="C21" s="92"/>
      <c r="D21" s="92"/>
      <c r="E21" s="92"/>
      <c r="F21" s="92"/>
      <c r="G21" s="92"/>
      <c r="H21" s="93"/>
    </row>
    <row r="22" spans="1:8">
      <c r="A22" s="18"/>
      <c r="B22" s="9"/>
      <c r="C22" s="9"/>
      <c r="D22" s="9"/>
      <c r="E22" s="9"/>
      <c r="F22" s="9"/>
      <c r="G22" s="9"/>
      <c r="H22" s="19"/>
    </row>
    <row r="23" spans="1:8">
      <c r="A23" s="91"/>
      <c r="B23" s="92"/>
      <c r="C23" s="92"/>
      <c r="D23" s="92"/>
      <c r="E23" s="92"/>
      <c r="F23" s="92"/>
      <c r="G23" s="92"/>
      <c r="H23" s="93"/>
    </row>
    <row r="24" spans="1:8">
      <c r="A24" s="91"/>
      <c r="B24" s="92"/>
      <c r="C24" s="92"/>
      <c r="D24" s="92"/>
      <c r="E24" s="92"/>
      <c r="F24" s="92"/>
      <c r="G24" s="92"/>
      <c r="H24" s="93"/>
    </row>
    <row r="25" spans="1:8">
      <c r="A25" s="91"/>
      <c r="B25" s="92"/>
      <c r="C25" s="92"/>
      <c r="D25" s="92"/>
      <c r="E25" s="92"/>
      <c r="F25" s="92"/>
      <c r="G25" s="92"/>
      <c r="H25" s="93"/>
    </row>
    <row r="26" spans="1:8">
      <c r="A26" s="94"/>
      <c r="B26" s="95"/>
      <c r="C26" s="95"/>
      <c r="D26" s="95"/>
      <c r="E26" s="95"/>
      <c r="F26" s="95"/>
      <c r="G26" s="95"/>
      <c r="H26" s="96"/>
    </row>
  </sheetData>
  <mergeCells count="24">
    <mergeCell ref="A16:H16"/>
    <mergeCell ref="A19:H19"/>
    <mergeCell ref="A1:H1"/>
    <mergeCell ref="A2:H2"/>
    <mergeCell ref="B8:H8"/>
    <mergeCell ref="B11:H11"/>
    <mergeCell ref="B12:H12"/>
    <mergeCell ref="A3:H3"/>
    <mergeCell ref="B4:H4"/>
    <mergeCell ref="B5:H5"/>
    <mergeCell ref="B6:H6"/>
    <mergeCell ref="B7:H7"/>
    <mergeCell ref="A9:H9"/>
    <mergeCell ref="B13:H13"/>
    <mergeCell ref="B14:H14"/>
    <mergeCell ref="B15:H15"/>
    <mergeCell ref="A24:H24"/>
    <mergeCell ref="A25:H25"/>
    <mergeCell ref="A26:H26"/>
    <mergeCell ref="A23:H23"/>
    <mergeCell ref="A17:H17"/>
    <mergeCell ref="A18:H18"/>
    <mergeCell ref="A20:H20"/>
    <mergeCell ref="A21:H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5956C-F52B-40C5-9587-849663DEBA63}">
  <sheetPr>
    <tabColor theme="5"/>
  </sheetPr>
  <dimension ref="A1:C13"/>
  <sheetViews>
    <sheetView workbookViewId="0">
      <selection activeCell="B12" sqref="B12"/>
    </sheetView>
  </sheetViews>
  <sheetFormatPr defaultColWidth="11.42578125" defaultRowHeight="15"/>
  <cols>
    <col min="1" max="1" width="42.28515625" customWidth="1"/>
    <col min="2" max="2" width="38.85546875" customWidth="1"/>
    <col min="3" max="3" width="80" customWidth="1"/>
  </cols>
  <sheetData>
    <row r="1" spans="1:3">
      <c r="A1" s="4" t="s">
        <v>591</v>
      </c>
      <c r="B1" s="4" t="s">
        <v>587</v>
      </c>
      <c r="C1" s="4" t="s">
        <v>475</v>
      </c>
    </row>
    <row r="2" spans="1:3">
      <c r="A2" s="46" t="s">
        <v>592</v>
      </c>
      <c r="B2" t="s">
        <v>593</v>
      </c>
      <c r="C2" t="s">
        <v>594</v>
      </c>
    </row>
    <row r="3" spans="1:3">
      <c r="A3" s="46" t="s">
        <v>595</v>
      </c>
      <c r="B3" t="s">
        <v>593</v>
      </c>
      <c r="C3" t="s">
        <v>596</v>
      </c>
    </row>
    <row r="4" spans="1:3">
      <c r="A4" s="46"/>
      <c r="C4" t="s">
        <v>597</v>
      </c>
    </row>
    <row r="5" spans="1:3">
      <c r="A5" s="46"/>
      <c r="C5" t="s">
        <v>598</v>
      </c>
    </row>
    <row r="6" spans="1:3">
      <c r="A6" s="46"/>
      <c r="C6" t="s">
        <v>599</v>
      </c>
    </row>
    <row r="7" spans="1:3">
      <c r="A7" s="46"/>
      <c r="C7" t="s">
        <v>600</v>
      </c>
    </row>
    <row r="8" spans="1:3">
      <c r="A8" s="46"/>
      <c r="C8" t="s">
        <v>601</v>
      </c>
    </row>
    <row r="9" spans="1:3">
      <c r="A9" s="46"/>
      <c r="C9" t="s">
        <v>602</v>
      </c>
    </row>
    <row r="10" spans="1:3">
      <c r="A10" s="46"/>
      <c r="C10" t="s">
        <v>603</v>
      </c>
    </row>
    <row r="11" spans="1:3">
      <c r="A11" s="46"/>
      <c r="C11" t="s">
        <v>604</v>
      </c>
    </row>
    <row r="12" spans="1:3">
      <c r="A12" s="46"/>
      <c r="C12" t="s">
        <v>605</v>
      </c>
    </row>
    <row r="13" spans="1:3">
      <c r="A13" s="46"/>
      <c r="C13" t="s">
        <v>606</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ACB9F-BC1B-4651-A29C-9A47DA7179F7}">
  <sheetPr>
    <tabColor theme="5"/>
  </sheetPr>
  <dimension ref="A1:F6"/>
  <sheetViews>
    <sheetView zoomScale="91" workbookViewId="0">
      <selection activeCell="E10" sqref="E10"/>
    </sheetView>
  </sheetViews>
  <sheetFormatPr defaultColWidth="11.42578125" defaultRowHeight="15"/>
  <cols>
    <col min="1" max="2" width="35.5703125" customWidth="1"/>
    <col min="3" max="3" width="45.85546875" customWidth="1"/>
    <col min="4" max="4" width="16.140625" customWidth="1"/>
    <col min="5" max="5" width="30.42578125" customWidth="1"/>
    <col min="6" max="6" width="64.42578125" customWidth="1"/>
  </cols>
  <sheetData>
    <row r="1" spans="1:6">
      <c r="A1" s="4" t="s">
        <v>607</v>
      </c>
      <c r="B1" s="4" t="s">
        <v>608</v>
      </c>
      <c r="C1" s="4" t="s">
        <v>609</v>
      </c>
      <c r="D1" s="4" t="s">
        <v>540</v>
      </c>
      <c r="E1" s="4" t="s">
        <v>610</v>
      </c>
      <c r="F1" s="4" t="s">
        <v>475</v>
      </c>
    </row>
    <row r="2" spans="1:6" ht="38.25">
      <c r="A2" s="25" t="s">
        <v>611</v>
      </c>
      <c r="B2" t="s">
        <v>612</v>
      </c>
      <c r="C2" s="64" t="s">
        <v>613</v>
      </c>
      <c r="D2" t="s">
        <v>614</v>
      </c>
      <c r="E2" t="s">
        <v>493</v>
      </c>
    </row>
    <row r="3" spans="1:6" ht="46.5" customHeight="1">
      <c r="A3" s="25" t="s">
        <v>615</v>
      </c>
      <c r="B3" t="s">
        <v>612</v>
      </c>
      <c r="C3" s="72" t="s">
        <v>616</v>
      </c>
      <c r="D3" t="s">
        <v>617</v>
      </c>
      <c r="E3" t="s">
        <v>618</v>
      </c>
    </row>
    <row r="4" spans="1:6" ht="39" customHeight="1">
      <c r="A4" s="25" t="s">
        <v>619</v>
      </c>
      <c r="B4" t="s">
        <v>612</v>
      </c>
      <c r="C4" s="71" t="s">
        <v>620</v>
      </c>
      <c r="D4" t="s">
        <v>621</v>
      </c>
      <c r="E4" t="s">
        <v>484</v>
      </c>
    </row>
    <row r="5" spans="1:6">
      <c r="A5" t="s">
        <v>622</v>
      </c>
      <c r="B5" t="s">
        <v>612</v>
      </c>
      <c r="C5" s="71" t="s">
        <v>620</v>
      </c>
      <c r="D5" t="s">
        <v>623</v>
      </c>
      <c r="E5" t="s">
        <v>624</v>
      </c>
    </row>
    <row r="6" spans="1:6">
      <c r="A6" t="s">
        <v>625</v>
      </c>
      <c r="B6" t="s">
        <v>612</v>
      </c>
      <c r="C6" t="s">
        <v>616</v>
      </c>
      <c r="D6" t="s">
        <v>544</v>
      </c>
      <c r="E6" t="s">
        <v>626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DB5D4-5DAA-4E12-92A1-297328FA58DA}">
  <sheetPr>
    <tabColor theme="5"/>
  </sheetPr>
  <dimension ref="A1:E9"/>
  <sheetViews>
    <sheetView topLeftCell="D1" workbookViewId="0">
      <selection activeCell="C9" sqref="C9"/>
    </sheetView>
  </sheetViews>
  <sheetFormatPr defaultColWidth="11.42578125" defaultRowHeight="15"/>
  <cols>
    <col min="1" max="1" width="16.85546875" customWidth="1"/>
    <col min="2" max="2" width="45" customWidth="1"/>
    <col min="3" max="3" width="59.42578125" customWidth="1"/>
    <col min="4" max="4" width="36.28515625" customWidth="1"/>
    <col min="5" max="5" width="37.28515625" customWidth="1"/>
  </cols>
  <sheetData>
    <row r="1" spans="1:5">
      <c r="A1" s="4" t="s">
        <v>627</v>
      </c>
      <c r="B1" s="4" t="s">
        <v>628</v>
      </c>
      <c r="C1" s="4" t="s">
        <v>629</v>
      </c>
      <c r="D1" s="80" t="s">
        <v>630</v>
      </c>
      <c r="E1" s="4" t="s">
        <v>410</v>
      </c>
    </row>
    <row r="2" spans="1:5" ht="18.75" customHeight="1">
      <c r="A2" t="s">
        <v>631</v>
      </c>
      <c r="B2" s="82" t="s">
        <v>632</v>
      </c>
      <c r="C2" s="25" t="s">
        <v>633</v>
      </c>
      <c r="D2" s="25" t="s">
        <v>634</v>
      </c>
      <c r="E2" s="46" t="s">
        <v>635</v>
      </c>
    </row>
    <row r="3" spans="1:5" ht="15.75" customHeight="1">
      <c r="B3" t="s">
        <v>636</v>
      </c>
      <c r="C3" s="81" t="s">
        <v>637</v>
      </c>
      <c r="D3" s="81" t="s">
        <v>638</v>
      </c>
      <c r="E3" s="46" t="s">
        <v>639</v>
      </c>
    </row>
    <row r="4" spans="1:5">
      <c r="B4" t="s">
        <v>640</v>
      </c>
      <c r="C4" s="25"/>
      <c r="D4" s="25" t="s">
        <v>641</v>
      </c>
      <c r="E4" s="46" t="s">
        <v>635</v>
      </c>
    </row>
    <row r="5" spans="1:5">
      <c r="B5" t="s">
        <v>642</v>
      </c>
      <c r="C5" s="25"/>
      <c r="D5" s="25"/>
      <c r="E5" s="46" t="s">
        <v>639</v>
      </c>
    </row>
    <row r="6" spans="1:5">
      <c r="B6" t="s">
        <v>643</v>
      </c>
      <c r="C6" s="25"/>
      <c r="D6" s="25"/>
      <c r="E6" s="46" t="s">
        <v>644</v>
      </c>
    </row>
    <row r="7" spans="1:5">
      <c r="D7" s="25"/>
      <c r="E7" t="s">
        <v>645</v>
      </c>
    </row>
    <row r="8" spans="1:5">
      <c r="D8" s="25"/>
      <c r="E8" t="s">
        <v>646</v>
      </c>
    </row>
    <row r="9" spans="1:5">
      <c r="D9" s="25"/>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B8192-B430-4F14-853A-90AF4C74F06C}">
  <sheetPr>
    <tabColor theme="5"/>
  </sheetPr>
  <dimension ref="A1:F32"/>
  <sheetViews>
    <sheetView tabSelected="1" topLeftCell="A5" workbookViewId="0">
      <selection sqref="A1:A1048576"/>
    </sheetView>
  </sheetViews>
  <sheetFormatPr defaultColWidth="11.42578125" defaultRowHeight="15"/>
  <cols>
    <col min="1" max="1" width="39.140625" customWidth="1"/>
    <col min="2" max="2" width="54.85546875" customWidth="1"/>
    <col min="3" max="3" width="20.42578125" customWidth="1"/>
    <col min="4" max="4" width="16.85546875" customWidth="1"/>
  </cols>
  <sheetData>
    <row r="1" spans="1:4">
      <c r="A1" s="104" t="s">
        <v>647</v>
      </c>
      <c r="B1" s="104"/>
      <c r="C1" s="104"/>
      <c r="D1" s="104"/>
    </row>
    <row r="2" spans="1:4" ht="15" customHeight="1">
      <c r="A2" s="17" t="s">
        <v>648</v>
      </c>
      <c r="B2" s="17" t="s">
        <v>649</v>
      </c>
      <c r="C2" s="112" t="s">
        <v>475</v>
      </c>
      <c r="D2" s="112"/>
    </row>
    <row r="3" spans="1:4" ht="30.75">
      <c r="A3" s="16" t="s">
        <v>650</v>
      </c>
      <c r="B3" s="16" t="s">
        <v>544</v>
      </c>
      <c r="C3" s="111"/>
      <c r="D3" s="111"/>
    </row>
    <row r="4" spans="1:4" ht="60.75">
      <c r="A4" s="16" t="s">
        <v>651</v>
      </c>
      <c r="B4" s="16" t="s">
        <v>544</v>
      </c>
      <c r="C4" s="111"/>
      <c r="D4" s="111"/>
    </row>
    <row r="5" spans="1:4" ht="45.75">
      <c r="A5" s="16" t="s">
        <v>652</v>
      </c>
      <c r="B5" s="16" t="s">
        <v>653</v>
      </c>
      <c r="C5" s="111"/>
      <c r="D5" s="111"/>
    </row>
    <row r="6" spans="1:4" ht="45.75">
      <c r="A6" s="16" t="s">
        <v>654</v>
      </c>
      <c r="B6" s="16" t="s">
        <v>544</v>
      </c>
      <c r="C6" s="111"/>
      <c r="D6" s="111"/>
    </row>
    <row r="7" spans="1:4" ht="45.75">
      <c r="A7" s="16" t="s">
        <v>655</v>
      </c>
      <c r="B7" s="25" t="s">
        <v>544</v>
      </c>
      <c r="C7" s="111"/>
      <c r="D7" s="111"/>
    </row>
    <row r="8" spans="1:4" ht="36.75" customHeight="1">
      <c r="A8" s="3" t="s">
        <v>656</v>
      </c>
      <c r="B8" t="s">
        <v>544</v>
      </c>
    </row>
    <row r="9" spans="1:4" ht="33" customHeight="1">
      <c r="A9" s="3" t="s">
        <v>657</v>
      </c>
      <c r="B9" t="s">
        <v>544</v>
      </c>
    </row>
    <row r="10" spans="1:4" ht="31.5" customHeight="1">
      <c r="A10" s="3" t="s">
        <v>658</v>
      </c>
      <c r="B10" t="s">
        <v>544</v>
      </c>
    </row>
    <row r="13" spans="1:4">
      <c r="A13" s="104" t="s">
        <v>659</v>
      </c>
      <c r="B13" s="104"/>
      <c r="C13" s="104"/>
      <c r="D13" s="104"/>
    </row>
    <row r="14" spans="1:4">
      <c r="A14" s="116" t="s">
        <v>660</v>
      </c>
      <c r="B14" s="116"/>
      <c r="C14" s="116"/>
      <c r="D14" s="116"/>
    </row>
    <row r="15" spans="1:4">
      <c r="A15" s="116"/>
      <c r="B15" s="116"/>
      <c r="C15" s="116"/>
      <c r="D15" s="116"/>
    </row>
    <row r="16" spans="1:4">
      <c r="A16" s="116"/>
      <c r="B16" s="116"/>
      <c r="C16" s="116"/>
      <c r="D16" s="116"/>
    </row>
    <row r="17" spans="1:6">
      <c r="A17" s="116"/>
      <c r="B17" s="116"/>
      <c r="C17" s="116"/>
      <c r="D17" s="116"/>
      <c r="F17" t="s">
        <v>661</v>
      </c>
    </row>
    <row r="18" spans="1:6">
      <c r="A18" s="4" t="s">
        <v>662</v>
      </c>
      <c r="B18" s="4" t="s">
        <v>663</v>
      </c>
      <c r="C18" s="4" t="s">
        <v>664</v>
      </c>
      <c r="D18" s="4" t="s">
        <v>475</v>
      </c>
    </row>
    <row r="19" spans="1:6" ht="30">
      <c r="A19" s="113" t="s">
        <v>665</v>
      </c>
      <c r="B19" s="3" t="s">
        <v>666</v>
      </c>
      <c r="C19" s="56" t="s">
        <v>667</v>
      </c>
    </row>
    <row r="20" spans="1:6" ht="30">
      <c r="A20" s="113"/>
      <c r="B20" s="3" t="s">
        <v>668</v>
      </c>
      <c r="C20" s="56" t="s">
        <v>669</v>
      </c>
    </row>
    <row r="21" spans="1:6">
      <c r="A21" s="114" t="s">
        <v>670</v>
      </c>
      <c r="B21" s="11" t="s">
        <v>671</v>
      </c>
      <c r="C21" s="57" t="s">
        <v>669</v>
      </c>
      <c r="D21" s="7"/>
    </row>
    <row r="22" spans="1:6">
      <c r="A22" s="114"/>
      <c r="B22" s="11" t="s">
        <v>672</v>
      </c>
      <c r="C22" s="57" t="s">
        <v>669</v>
      </c>
      <c r="D22" s="7"/>
    </row>
    <row r="23" spans="1:6">
      <c r="A23" s="114"/>
      <c r="B23" s="11" t="s">
        <v>673</v>
      </c>
      <c r="C23" s="57" t="s">
        <v>669</v>
      </c>
      <c r="D23" s="7"/>
    </row>
    <row r="24" spans="1:6" ht="30">
      <c r="A24" s="114"/>
      <c r="B24" s="11" t="s">
        <v>674</v>
      </c>
      <c r="C24" s="57" t="s">
        <v>669</v>
      </c>
      <c r="D24" s="7"/>
    </row>
    <row r="25" spans="1:6" ht="30">
      <c r="A25" s="114"/>
      <c r="B25" s="11" t="s">
        <v>675</v>
      </c>
      <c r="C25" s="57" t="s">
        <v>669</v>
      </c>
      <c r="D25" s="7"/>
    </row>
    <row r="26" spans="1:6">
      <c r="A26" s="115" t="s">
        <v>676</v>
      </c>
      <c r="B26" s="3" t="s">
        <v>677</v>
      </c>
      <c r="C26" s="56" t="s">
        <v>669</v>
      </c>
    </row>
    <row r="27" spans="1:6" ht="45">
      <c r="A27" s="115"/>
      <c r="B27" s="3" t="s">
        <v>678</v>
      </c>
      <c r="C27" s="56" t="s">
        <v>669</v>
      </c>
    </row>
    <row r="28" spans="1:6" ht="45">
      <c r="A28" s="115"/>
      <c r="B28" s="3" t="s">
        <v>679</v>
      </c>
      <c r="C28" s="56" t="s">
        <v>669</v>
      </c>
    </row>
    <row r="29" spans="1:6" ht="45">
      <c r="A29" s="115"/>
      <c r="B29" s="3" t="s">
        <v>680</v>
      </c>
      <c r="C29" s="56" t="s">
        <v>669</v>
      </c>
    </row>
    <row r="30" spans="1:6" ht="30">
      <c r="A30" s="114" t="s">
        <v>681</v>
      </c>
      <c r="B30" s="11" t="s">
        <v>682</v>
      </c>
      <c r="C30" s="57" t="s">
        <v>667</v>
      </c>
      <c r="D30" s="7"/>
    </row>
    <row r="31" spans="1:6" ht="30">
      <c r="A31" s="114"/>
      <c r="B31" s="11" t="s">
        <v>683</v>
      </c>
      <c r="C31" s="57" t="s">
        <v>669</v>
      </c>
      <c r="D31" s="7"/>
    </row>
    <row r="32" spans="1:6" ht="45">
      <c r="A32" s="114"/>
      <c r="B32" s="11" t="s">
        <v>684</v>
      </c>
      <c r="C32" s="57" t="s">
        <v>669</v>
      </c>
      <c r="D32" s="7"/>
    </row>
  </sheetData>
  <mergeCells count="13">
    <mergeCell ref="A19:A20"/>
    <mergeCell ref="A21:A25"/>
    <mergeCell ref="A26:A29"/>
    <mergeCell ref="A30:A32"/>
    <mergeCell ref="A14:D17"/>
    <mergeCell ref="C5:D5"/>
    <mergeCell ref="C6:D6"/>
    <mergeCell ref="C7:D7"/>
    <mergeCell ref="A13:D13"/>
    <mergeCell ref="A1:D1"/>
    <mergeCell ref="C2:D2"/>
    <mergeCell ref="C3:D3"/>
    <mergeCell ref="C4:D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47713-8179-45DE-8561-295026F2609B}">
  <sheetPr>
    <tabColor theme="8"/>
  </sheetPr>
  <dimension ref="A1:B10"/>
  <sheetViews>
    <sheetView workbookViewId="0">
      <selection activeCell="C11" sqref="C11"/>
    </sheetView>
  </sheetViews>
  <sheetFormatPr defaultColWidth="11.42578125" defaultRowHeight="15"/>
  <cols>
    <col min="1" max="1" width="32.85546875" customWidth="1"/>
    <col min="2" max="2" width="34.7109375" customWidth="1"/>
    <col min="3" max="3" width="63.140625" customWidth="1"/>
  </cols>
  <sheetData>
    <row r="1" spans="1:2">
      <c r="A1" s="55" t="s">
        <v>398</v>
      </c>
      <c r="B1" s="55" t="s">
        <v>685</v>
      </c>
    </row>
    <row r="2" spans="1:2">
      <c r="A2" t="s">
        <v>411</v>
      </c>
      <c r="B2" t="s">
        <v>686</v>
      </c>
    </row>
    <row r="3" spans="1:2">
      <c r="A3" t="s">
        <v>687</v>
      </c>
      <c r="B3" t="s">
        <v>414</v>
      </c>
    </row>
    <row r="4" spans="1:2">
      <c r="A4" t="s">
        <v>418</v>
      </c>
      <c r="B4" t="s">
        <v>447</v>
      </c>
    </row>
    <row r="5" spans="1:2">
      <c r="A5" t="s">
        <v>415</v>
      </c>
      <c r="B5" t="s">
        <v>436</v>
      </c>
    </row>
    <row r="6" spans="1:2">
      <c r="A6" t="s">
        <v>508</v>
      </c>
      <c r="B6" t="s">
        <v>410</v>
      </c>
    </row>
    <row r="7" spans="1:2">
      <c r="A7" t="s">
        <v>427</v>
      </c>
      <c r="B7" t="s">
        <v>421</v>
      </c>
    </row>
    <row r="8" spans="1:2">
      <c r="A8" t="s">
        <v>505</v>
      </c>
      <c r="B8" t="s">
        <v>441</v>
      </c>
    </row>
    <row r="9" spans="1:2">
      <c r="A9" t="s">
        <v>407</v>
      </c>
      <c r="B9" t="s">
        <v>423</v>
      </c>
    </row>
    <row r="10" spans="1:2">
      <c r="A10" t="s">
        <v>688</v>
      </c>
      <c r="B10" t="s">
        <v>689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B3379-9CC3-41CD-BC5D-BE4A525F2168}">
  <sheetPr>
    <tabColor rgb="FF0070C0"/>
  </sheetPr>
  <dimension ref="A1:B7"/>
  <sheetViews>
    <sheetView workbookViewId="0">
      <selection activeCell="O12" sqref="O12"/>
    </sheetView>
  </sheetViews>
  <sheetFormatPr defaultRowHeight="15"/>
  <cols>
    <col min="1" max="1" width="18.7109375" style="75" customWidth="1"/>
  </cols>
  <sheetData>
    <row r="1" spans="1:2">
      <c r="A1" s="73" t="s">
        <v>26</v>
      </c>
      <c r="B1" s="56" t="s">
        <v>27</v>
      </c>
    </row>
    <row r="2" spans="1:2">
      <c r="A2" s="73" t="s">
        <v>28</v>
      </c>
      <c r="B2" s="74" t="s">
        <v>29</v>
      </c>
    </row>
    <row r="3" spans="1:2">
      <c r="A3" s="73" t="s">
        <v>30</v>
      </c>
      <c r="B3" t="s">
        <v>31</v>
      </c>
    </row>
    <row r="4" spans="1:2">
      <c r="A4" s="73" t="s">
        <v>32</v>
      </c>
      <c r="B4" t="s">
        <v>33</v>
      </c>
    </row>
    <row r="5" spans="1:2">
      <c r="A5" s="73" t="s">
        <v>34</v>
      </c>
      <c r="B5" t="s">
        <v>35</v>
      </c>
    </row>
    <row r="6" spans="1:2">
      <c r="A6" s="73" t="s">
        <v>36</v>
      </c>
      <c r="B6" t="s">
        <v>37</v>
      </c>
    </row>
    <row r="7" spans="1:2">
      <c r="A7" s="73" t="s">
        <v>38</v>
      </c>
      <c r="B7" t="s">
        <v>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8CFE6-3462-406C-ACCC-DC1B747B94C0}">
  <sheetPr>
    <tabColor theme="9"/>
  </sheetPr>
  <dimension ref="A1:F36"/>
  <sheetViews>
    <sheetView showGridLines="0" workbookViewId="0">
      <pane xSplit="2" ySplit="2" topLeftCell="C32" activePane="bottomRight" state="frozen"/>
      <selection pane="bottomRight" activeCell="C32" sqref="C32"/>
      <selection pane="bottomLeft" activeCell="A3" sqref="A3"/>
      <selection pane="topRight" activeCell="C1" sqref="C1"/>
    </sheetView>
  </sheetViews>
  <sheetFormatPr defaultColWidth="0" defaultRowHeight="15" zeroHeight="1"/>
  <cols>
    <col min="1" max="1" width="18.85546875" style="5" customWidth="1"/>
    <col min="2" max="2" width="36.85546875" style="5" customWidth="1"/>
    <col min="3" max="6" width="43.140625" style="5" customWidth="1"/>
    <col min="7" max="16384" width="11.42578125" hidden="1"/>
  </cols>
  <sheetData>
    <row r="1" spans="1:6">
      <c r="A1" s="26"/>
      <c r="B1" s="26"/>
      <c r="C1" s="86" t="s">
        <v>40</v>
      </c>
      <c r="D1" s="86"/>
      <c r="E1" s="86"/>
      <c r="F1" s="86"/>
    </row>
    <row r="2" spans="1:6">
      <c r="A2" s="26" t="s">
        <v>41</v>
      </c>
      <c r="B2" s="26" t="s">
        <v>42</v>
      </c>
      <c r="C2" s="26" t="s">
        <v>43</v>
      </c>
      <c r="D2" s="26" t="s">
        <v>44</v>
      </c>
      <c r="E2" s="26" t="s">
        <v>45</v>
      </c>
      <c r="F2" s="26" t="s">
        <v>46</v>
      </c>
    </row>
    <row r="3" spans="1:6" ht="165">
      <c r="A3" s="85" t="s">
        <v>47</v>
      </c>
      <c r="B3" s="43" t="s">
        <v>48</v>
      </c>
      <c r="C3" s="43" t="s">
        <v>49</v>
      </c>
      <c r="D3" s="43" t="s">
        <v>50</v>
      </c>
      <c r="E3" s="43" t="s">
        <v>51</v>
      </c>
      <c r="F3" s="43" t="s">
        <v>52</v>
      </c>
    </row>
    <row r="4" spans="1:6" ht="125.25" customHeight="1">
      <c r="A4" s="85"/>
      <c r="B4" s="43" t="s">
        <v>53</v>
      </c>
      <c r="C4" s="43" t="s">
        <v>54</v>
      </c>
      <c r="D4" s="43" t="s">
        <v>55</v>
      </c>
      <c r="E4" s="43" t="s">
        <v>56</v>
      </c>
      <c r="F4" s="43" t="s">
        <v>57</v>
      </c>
    </row>
    <row r="5" spans="1:6" ht="225">
      <c r="A5" s="85"/>
      <c r="B5" s="43" t="s">
        <v>58</v>
      </c>
      <c r="C5" s="43" t="s">
        <v>59</v>
      </c>
      <c r="D5" s="43" t="s">
        <v>60</v>
      </c>
      <c r="E5" s="43" t="s">
        <v>61</v>
      </c>
      <c r="F5" s="43" t="s">
        <v>62</v>
      </c>
    </row>
    <row r="6" spans="1:6" ht="187.5" customHeight="1">
      <c r="A6" s="85"/>
      <c r="B6" s="43" t="s">
        <v>63</v>
      </c>
      <c r="C6" s="43" t="s">
        <v>64</v>
      </c>
      <c r="D6" s="43" t="s">
        <v>65</v>
      </c>
      <c r="E6" s="43" t="s">
        <v>66</v>
      </c>
      <c r="F6" s="43" t="s">
        <v>67</v>
      </c>
    </row>
    <row r="7" spans="1:6" ht="240">
      <c r="A7" s="85"/>
      <c r="B7" s="43" t="s">
        <v>68</v>
      </c>
      <c r="C7" s="43" t="s">
        <v>69</v>
      </c>
      <c r="D7" s="43" t="s">
        <v>70</v>
      </c>
      <c r="E7" s="43" t="s">
        <v>71</v>
      </c>
      <c r="F7" s="43" t="s">
        <v>72</v>
      </c>
    </row>
    <row r="8" spans="1:6" ht="118.5" customHeight="1">
      <c r="A8" s="84" t="s">
        <v>73</v>
      </c>
      <c r="B8" s="27" t="s">
        <v>74</v>
      </c>
      <c r="C8" s="27" t="s">
        <v>75</v>
      </c>
      <c r="D8" s="27" t="s">
        <v>76</v>
      </c>
      <c r="E8" s="27" t="s">
        <v>77</v>
      </c>
      <c r="F8" s="27" t="s">
        <v>78</v>
      </c>
    </row>
    <row r="9" spans="1:6" ht="75">
      <c r="A9" s="84"/>
      <c r="B9" s="27" t="s">
        <v>79</v>
      </c>
      <c r="C9" s="27" t="s">
        <v>80</v>
      </c>
      <c r="D9" s="27" t="s">
        <v>81</v>
      </c>
      <c r="E9" s="27" t="s">
        <v>82</v>
      </c>
      <c r="F9" s="27" t="s">
        <v>83</v>
      </c>
    </row>
    <row r="10" spans="1:6" ht="90">
      <c r="A10" s="84"/>
      <c r="B10" s="27" t="s">
        <v>84</v>
      </c>
      <c r="C10" s="27" t="s">
        <v>85</v>
      </c>
      <c r="D10" s="27" t="s">
        <v>86</v>
      </c>
      <c r="E10" s="27" t="s">
        <v>87</v>
      </c>
      <c r="F10" s="27" t="s">
        <v>88</v>
      </c>
    </row>
    <row r="11" spans="1:6" ht="120">
      <c r="A11" s="85" t="s">
        <v>89</v>
      </c>
      <c r="B11" s="43" t="s">
        <v>90</v>
      </c>
      <c r="C11" s="43" t="s">
        <v>91</v>
      </c>
      <c r="D11" s="43" t="s">
        <v>92</v>
      </c>
      <c r="E11" s="43" t="s">
        <v>93</v>
      </c>
      <c r="F11" s="43" t="s">
        <v>94</v>
      </c>
    </row>
    <row r="12" spans="1:6" ht="180">
      <c r="A12" s="85"/>
      <c r="B12" s="43" t="s">
        <v>95</v>
      </c>
      <c r="C12" s="43" t="s">
        <v>96</v>
      </c>
      <c r="D12" s="43" t="s">
        <v>97</v>
      </c>
      <c r="E12" s="43" t="s">
        <v>98</v>
      </c>
      <c r="F12" s="43" t="s">
        <v>99</v>
      </c>
    </row>
    <row r="13" spans="1:6" ht="180">
      <c r="A13" s="85"/>
      <c r="B13" s="43" t="s">
        <v>100</v>
      </c>
      <c r="C13" s="43" t="s">
        <v>101</v>
      </c>
      <c r="D13" s="43" t="s">
        <v>102</v>
      </c>
      <c r="E13" s="43" t="s">
        <v>103</v>
      </c>
      <c r="F13" s="43" t="s">
        <v>104</v>
      </c>
    </row>
    <row r="14" spans="1:6" ht="180">
      <c r="A14" s="85"/>
      <c r="B14" s="43" t="s">
        <v>105</v>
      </c>
      <c r="C14" s="43" t="s">
        <v>106</v>
      </c>
      <c r="D14" s="43" t="s">
        <v>107</v>
      </c>
      <c r="E14" s="43" t="s">
        <v>108</v>
      </c>
      <c r="F14" s="43" t="s">
        <v>109</v>
      </c>
    </row>
    <row r="15" spans="1:6" ht="150">
      <c r="A15" s="85"/>
      <c r="B15" s="43" t="s">
        <v>110</v>
      </c>
      <c r="C15" s="43" t="s">
        <v>111</v>
      </c>
      <c r="D15" s="43" t="s">
        <v>112</v>
      </c>
      <c r="E15" s="43" t="s">
        <v>113</v>
      </c>
      <c r="F15" s="43" t="s">
        <v>114</v>
      </c>
    </row>
    <row r="16" spans="1:6" ht="120">
      <c r="A16" s="84" t="s">
        <v>115</v>
      </c>
      <c r="B16" s="27" t="s">
        <v>116</v>
      </c>
      <c r="C16" s="27" t="s">
        <v>117</v>
      </c>
      <c r="D16" s="27" t="s">
        <v>118</v>
      </c>
      <c r="E16" s="27" t="s">
        <v>119</v>
      </c>
      <c r="F16" s="27" t="s">
        <v>120</v>
      </c>
    </row>
    <row r="17" spans="1:6" ht="165">
      <c r="A17" s="84"/>
      <c r="B17" s="27" t="s">
        <v>121</v>
      </c>
      <c r="C17" s="27" t="s">
        <v>122</v>
      </c>
      <c r="D17" s="27" t="s">
        <v>123</v>
      </c>
      <c r="E17" s="27" t="s">
        <v>124</v>
      </c>
      <c r="F17" s="27" t="s">
        <v>125</v>
      </c>
    </row>
    <row r="18" spans="1:6" ht="120">
      <c r="A18" s="84"/>
      <c r="B18" s="27" t="s">
        <v>126</v>
      </c>
      <c r="C18" s="27" t="s">
        <v>127</v>
      </c>
      <c r="D18" s="27" t="s">
        <v>128</v>
      </c>
      <c r="E18" s="27" t="s">
        <v>129</v>
      </c>
      <c r="F18" s="27" t="s">
        <v>130</v>
      </c>
    </row>
    <row r="19" spans="1:6" ht="135">
      <c r="A19" s="84"/>
      <c r="B19" s="27" t="s">
        <v>131</v>
      </c>
      <c r="C19" s="27" t="s">
        <v>132</v>
      </c>
      <c r="D19" s="27" t="s">
        <v>133</v>
      </c>
      <c r="E19" s="27" t="s">
        <v>134</v>
      </c>
      <c r="F19" s="27" t="s">
        <v>135</v>
      </c>
    </row>
    <row r="20" spans="1:6" ht="101.25" customHeight="1">
      <c r="A20" s="84"/>
      <c r="B20" s="27" t="s">
        <v>136</v>
      </c>
      <c r="C20" s="27" t="s">
        <v>137</v>
      </c>
      <c r="D20" s="27" t="s">
        <v>138</v>
      </c>
      <c r="E20" s="27" t="s">
        <v>139</v>
      </c>
      <c r="F20" s="27" t="s">
        <v>140</v>
      </c>
    </row>
    <row r="21" spans="1:6" ht="120">
      <c r="A21" s="85" t="s">
        <v>141</v>
      </c>
      <c r="B21" s="43" t="s">
        <v>142</v>
      </c>
      <c r="C21" s="43" t="s">
        <v>143</v>
      </c>
      <c r="D21" s="43" t="s">
        <v>144</v>
      </c>
      <c r="E21" s="43" t="s">
        <v>145</v>
      </c>
      <c r="F21" s="43" t="s">
        <v>146</v>
      </c>
    </row>
    <row r="22" spans="1:6" ht="105">
      <c r="A22" s="85"/>
      <c r="B22" s="43" t="s">
        <v>147</v>
      </c>
      <c r="C22" s="43" t="s">
        <v>148</v>
      </c>
      <c r="D22" s="43" t="s">
        <v>149</v>
      </c>
      <c r="E22" s="43" t="s">
        <v>150</v>
      </c>
      <c r="F22" s="43" t="s">
        <v>151</v>
      </c>
    </row>
    <row r="23" spans="1:6" ht="150">
      <c r="A23" s="85"/>
      <c r="B23" s="43" t="s">
        <v>152</v>
      </c>
      <c r="C23" s="43" t="s">
        <v>153</v>
      </c>
      <c r="D23" s="43" t="s">
        <v>154</v>
      </c>
      <c r="E23" s="43" t="s">
        <v>155</v>
      </c>
      <c r="F23" s="43" t="s">
        <v>156</v>
      </c>
    </row>
    <row r="24" spans="1:6" ht="135">
      <c r="A24" s="85"/>
      <c r="B24" s="43" t="s">
        <v>157</v>
      </c>
      <c r="C24" s="43" t="s">
        <v>158</v>
      </c>
      <c r="D24" s="43" t="s">
        <v>159</v>
      </c>
      <c r="E24" s="43" t="s">
        <v>160</v>
      </c>
      <c r="F24" s="43" t="s">
        <v>161</v>
      </c>
    </row>
    <row r="25" spans="1:6" ht="105">
      <c r="A25" s="85"/>
      <c r="B25" s="43" t="s">
        <v>162</v>
      </c>
      <c r="C25" s="43" t="s">
        <v>163</v>
      </c>
      <c r="D25" s="43" t="s">
        <v>164</v>
      </c>
      <c r="E25" s="43" t="s">
        <v>165</v>
      </c>
      <c r="F25" s="43" t="s">
        <v>166</v>
      </c>
    </row>
    <row r="26" spans="1:6" ht="135">
      <c r="A26" s="84" t="s">
        <v>167</v>
      </c>
      <c r="B26" s="27" t="s">
        <v>168</v>
      </c>
      <c r="C26" s="27" t="s">
        <v>169</v>
      </c>
      <c r="D26" s="27" t="s">
        <v>170</v>
      </c>
      <c r="E26" s="27" t="s">
        <v>171</v>
      </c>
      <c r="F26" s="27" t="s">
        <v>172</v>
      </c>
    </row>
    <row r="27" spans="1:6" ht="195">
      <c r="A27" s="84"/>
      <c r="B27" s="27" t="s">
        <v>173</v>
      </c>
      <c r="C27" s="27" t="s">
        <v>174</v>
      </c>
      <c r="D27" s="27" t="s">
        <v>175</v>
      </c>
      <c r="E27" s="27" t="s">
        <v>176</v>
      </c>
      <c r="F27" s="27" t="s">
        <v>177</v>
      </c>
    </row>
    <row r="28" spans="1:6" ht="135">
      <c r="A28" s="84"/>
      <c r="B28" s="27" t="s">
        <v>178</v>
      </c>
      <c r="C28" s="27" t="s">
        <v>179</v>
      </c>
      <c r="D28" s="27" t="s">
        <v>180</v>
      </c>
      <c r="E28" s="27" t="s">
        <v>181</v>
      </c>
      <c r="F28" s="27" t="s">
        <v>182</v>
      </c>
    </row>
    <row r="29" spans="1:6" ht="105">
      <c r="A29" s="84"/>
      <c r="B29" s="27" t="s">
        <v>183</v>
      </c>
      <c r="C29" s="27" t="s">
        <v>184</v>
      </c>
      <c r="D29" s="27" t="s">
        <v>185</v>
      </c>
      <c r="E29" s="27" t="s">
        <v>186</v>
      </c>
      <c r="F29" s="27" t="s">
        <v>187</v>
      </c>
    </row>
    <row r="30" spans="1:6" ht="150">
      <c r="A30" s="85" t="s">
        <v>188</v>
      </c>
      <c r="B30" s="43" t="s">
        <v>189</v>
      </c>
      <c r="C30" s="43" t="s">
        <v>190</v>
      </c>
      <c r="D30" s="43" t="s">
        <v>191</v>
      </c>
      <c r="E30" s="43" t="s">
        <v>192</v>
      </c>
      <c r="F30" s="43" t="s">
        <v>193</v>
      </c>
    </row>
    <row r="31" spans="1:6" ht="195">
      <c r="A31" s="85"/>
      <c r="B31" s="43" t="s">
        <v>194</v>
      </c>
      <c r="C31" s="43" t="s">
        <v>195</v>
      </c>
      <c r="D31" s="43" t="s">
        <v>196</v>
      </c>
      <c r="E31" s="43" t="s">
        <v>197</v>
      </c>
      <c r="F31" s="43" t="s">
        <v>198</v>
      </c>
    </row>
    <row r="32" spans="1:6" ht="165">
      <c r="A32" s="85"/>
      <c r="B32" s="43" t="s">
        <v>199</v>
      </c>
      <c r="C32" s="43" t="s">
        <v>200</v>
      </c>
      <c r="D32" s="43" t="s">
        <v>201</v>
      </c>
      <c r="E32" s="43" t="s">
        <v>202</v>
      </c>
      <c r="F32" s="43" t="s">
        <v>203</v>
      </c>
    </row>
    <row r="33" spans="1:6" ht="90">
      <c r="A33" s="84" t="s">
        <v>204</v>
      </c>
      <c r="B33" s="27" t="s">
        <v>205</v>
      </c>
      <c r="C33" s="27" t="s">
        <v>206</v>
      </c>
      <c r="D33" s="27" t="s">
        <v>207</v>
      </c>
      <c r="E33" s="27" t="s">
        <v>208</v>
      </c>
      <c r="F33" s="27" t="s">
        <v>209</v>
      </c>
    </row>
    <row r="34" spans="1:6" ht="120">
      <c r="A34" s="84"/>
      <c r="B34" s="27" t="s">
        <v>210</v>
      </c>
      <c r="C34" s="27" t="s">
        <v>211</v>
      </c>
      <c r="D34" s="27" t="s">
        <v>212</v>
      </c>
      <c r="E34" s="27" t="s">
        <v>213</v>
      </c>
      <c r="F34" s="27" t="s">
        <v>214</v>
      </c>
    </row>
    <row r="35" spans="1:6" s="3" customFormat="1" ht="120">
      <c r="A35" s="84"/>
      <c r="B35" s="27" t="s">
        <v>215</v>
      </c>
      <c r="C35" s="27" t="s">
        <v>216</v>
      </c>
      <c r="D35" s="27" t="s">
        <v>217</v>
      </c>
      <c r="E35" s="27" t="s">
        <v>218</v>
      </c>
      <c r="F35" s="27" t="s">
        <v>219</v>
      </c>
    </row>
    <row r="36" spans="1:6" s="3" customFormat="1" ht="150">
      <c r="A36" s="84"/>
      <c r="B36" s="27" t="s">
        <v>220</v>
      </c>
      <c r="C36" s="27" t="s">
        <v>221</v>
      </c>
      <c r="D36" s="27" t="s">
        <v>222</v>
      </c>
      <c r="E36" s="27" t="s">
        <v>223</v>
      </c>
      <c r="F36" s="27" t="s">
        <v>224</v>
      </c>
    </row>
  </sheetData>
  <mergeCells count="9">
    <mergeCell ref="A26:A29"/>
    <mergeCell ref="A30:A32"/>
    <mergeCell ref="A33:A36"/>
    <mergeCell ref="C1:F1"/>
    <mergeCell ref="A3:A7"/>
    <mergeCell ref="A8:A10"/>
    <mergeCell ref="A11:A15"/>
    <mergeCell ref="A16:A20"/>
    <mergeCell ref="A21:A2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0ECDD-CACF-4956-8E5D-B2D19DE06BC6}">
  <sheetPr>
    <tabColor theme="9"/>
  </sheetPr>
  <dimension ref="A1:D11"/>
  <sheetViews>
    <sheetView showGridLines="0" workbookViewId="0">
      <selection activeCell="D11" sqref="D11"/>
    </sheetView>
  </sheetViews>
  <sheetFormatPr defaultColWidth="11.42578125" defaultRowHeight="15"/>
  <cols>
    <col min="1" max="1" width="7.140625" style="3" customWidth="1"/>
    <col min="2" max="2" width="89.85546875" style="3" customWidth="1"/>
    <col min="3" max="3" width="26" style="3" customWidth="1"/>
    <col min="4" max="4" width="14.28515625" style="3" customWidth="1"/>
    <col min="5" max="16384" width="11.42578125" style="3"/>
  </cols>
  <sheetData>
    <row r="1" spans="1:4">
      <c r="A1" s="30" t="s">
        <v>225</v>
      </c>
      <c r="B1" s="30" t="s">
        <v>226</v>
      </c>
      <c r="C1" s="30" t="s">
        <v>227</v>
      </c>
      <c r="D1" s="30" t="s">
        <v>228</v>
      </c>
    </row>
    <row r="2" spans="1:4" ht="78.75" customHeight="1">
      <c r="A2" s="31">
        <v>1</v>
      </c>
      <c r="B2" s="16" t="s">
        <v>229</v>
      </c>
      <c r="C2" s="16" t="s">
        <v>230</v>
      </c>
      <c r="D2" s="32">
        <v>0.1</v>
      </c>
    </row>
    <row r="3" spans="1:4" ht="62.25" customHeight="1">
      <c r="A3" s="31">
        <v>2</v>
      </c>
      <c r="B3" s="16" t="s">
        <v>231</v>
      </c>
      <c r="C3" s="16" t="s">
        <v>232</v>
      </c>
      <c r="D3" s="32">
        <v>0.1</v>
      </c>
    </row>
    <row r="4" spans="1:4" ht="62.25" customHeight="1">
      <c r="A4" s="31">
        <v>3</v>
      </c>
      <c r="B4" s="16" t="s">
        <v>233</v>
      </c>
      <c r="C4" s="16" t="s">
        <v>230</v>
      </c>
      <c r="D4" s="32">
        <v>0.1</v>
      </c>
    </row>
    <row r="5" spans="1:4" ht="56.45" customHeight="1">
      <c r="A5" s="31">
        <v>4</v>
      </c>
      <c r="B5" s="16" t="s">
        <v>234</v>
      </c>
      <c r="C5" s="16" t="s">
        <v>235</v>
      </c>
      <c r="D5" s="48">
        <v>0.1</v>
      </c>
    </row>
    <row r="6" spans="1:4" ht="68.099999999999994" customHeight="1">
      <c r="A6" s="31">
        <v>5</v>
      </c>
      <c r="B6" s="16" t="s">
        <v>236</v>
      </c>
      <c r="C6" s="16" t="s">
        <v>237</v>
      </c>
      <c r="D6" s="48">
        <v>0.1</v>
      </c>
    </row>
    <row r="7" spans="1:4" ht="63" customHeight="1">
      <c r="A7" s="31">
        <v>6</v>
      </c>
      <c r="B7" s="16" t="s">
        <v>238</v>
      </c>
      <c r="C7" s="16" t="s">
        <v>239</v>
      </c>
      <c r="D7" s="48">
        <v>0.1</v>
      </c>
    </row>
    <row r="8" spans="1:4" ht="41.45" customHeight="1">
      <c r="A8" s="31">
        <v>7</v>
      </c>
      <c r="B8" s="16" t="s">
        <v>240</v>
      </c>
      <c r="C8" s="16" t="s">
        <v>241</v>
      </c>
      <c r="D8" s="48">
        <v>0.1</v>
      </c>
    </row>
    <row r="9" spans="1:4" ht="48" customHeight="1">
      <c r="A9" s="31">
        <v>8</v>
      </c>
      <c r="B9" s="16" t="s">
        <v>242</v>
      </c>
      <c r="C9" s="16" t="s">
        <v>243</v>
      </c>
      <c r="D9" s="48">
        <v>0.1</v>
      </c>
    </row>
    <row r="10" spans="1:4" ht="45.95" customHeight="1">
      <c r="A10" s="31">
        <v>9</v>
      </c>
      <c r="B10" s="16" t="s">
        <v>244</v>
      </c>
      <c r="C10" s="16" t="s">
        <v>245</v>
      </c>
      <c r="D10" s="48">
        <v>0.1</v>
      </c>
    </row>
    <row r="11" spans="1:4" ht="78.95" customHeight="1">
      <c r="A11" s="31">
        <v>10</v>
      </c>
      <c r="B11" s="16" t="s">
        <v>246</v>
      </c>
      <c r="C11" s="16" t="s">
        <v>247</v>
      </c>
      <c r="D11" s="48">
        <v>0.1</v>
      </c>
    </row>
  </sheetData>
  <customSheetViews>
    <customSheetView guid="{54CB08BF-6DAB-4B61-BB17-C94BFB59962B}">
      <pageMargins left="0" right="0" top="0" bottom="0" header="0" footer="0"/>
    </customSheetView>
  </customSheetView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F1550-FBC9-4577-9042-CE98FBEB4F3C}">
  <sheetPr>
    <tabColor theme="9"/>
  </sheetPr>
  <dimension ref="A1:H65"/>
  <sheetViews>
    <sheetView showGridLines="0" zoomScale="115" zoomScaleNormal="115" workbookViewId="0">
      <pane ySplit="2" topLeftCell="A21" activePane="bottomLeft" state="frozen"/>
      <selection pane="bottomLeft" activeCell="D24" sqref="D24"/>
    </sheetView>
  </sheetViews>
  <sheetFormatPr defaultColWidth="11.42578125" defaultRowHeight="15"/>
  <cols>
    <col min="1" max="1" width="11.5703125" style="3" customWidth="1"/>
    <col min="2" max="2" width="6.5703125" style="3" hidden="1" customWidth="1"/>
    <col min="3" max="3" width="48.28515625" style="21" customWidth="1"/>
    <col min="4" max="4" width="45.85546875" style="3" customWidth="1"/>
    <col min="5" max="5" width="14.42578125" style="3" customWidth="1"/>
    <col min="6" max="6" width="12.85546875" style="3" customWidth="1"/>
    <col min="7" max="8" width="45.28515625" style="3" hidden="1" customWidth="1"/>
    <col min="9" max="16384" width="11.42578125" style="3"/>
  </cols>
  <sheetData>
    <row r="1" spans="1:8" ht="15" customHeight="1">
      <c r="A1" s="44"/>
      <c r="B1" s="44"/>
      <c r="C1" s="45"/>
      <c r="D1" s="44"/>
      <c r="E1" s="44"/>
      <c r="F1" s="44"/>
      <c r="G1" s="87" t="s">
        <v>248</v>
      </c>
      <c r="H1" s="87"/>
    </row>
    <row r="2" spans="1:8" ht="30">
      <c r="A2" s="30" t="s">
        <v>249</v>
      </c>
      <c r="B2" s="30" t="s">
        <v>250</v>
      </c>
      <c r="C2" s="30" t="s">
        <v>251</v>
      </c>
      <c r="D2" s="30" t="s">
        <v>252</v>
      </c>
      <c r="E2" s="30" t="s">
        <v>228</v>
      </c>
      <c r="F2" s="30" t="s">
        <v>253</v>
      </c>
      <c r="G2" s="30" t="s">
        <v>254</v>
      </c>
      <c r="H2" s="30" t="s">
        <v>255</v>
      </c>
    </row>
    <row r="3" spans="1:8" ht="114.95" customHeight="1">
      <c r="A3" s="24" t="s">
        <v>256</v>
      </c>
      <c r="B3" s="31">
        <f>VALUE(LEFT(Tabla3[[#This Row],[Cod. Criterio]],2))</f>
        <v>1</v>
      </c>
      <c r="C3" s="21" t="s">
        <v>257</v>
      </c>
      <c r="D3" s="21" t="s">
        <v>258</v>
      </c>
      <c r="E3" s="32">
        <v>0.5</v>
      </c>
      <c r="F3" s="48">
        <f>Tabla3[[#This Row],[Ponderación]]*VLOOKUP(B3,Tabla2[#All],4,TRUE)</f>
        <v>0.05</v>
      </c>
      <c r="G3" s="54"/>
      <c r="H3" s="54"/>
    </row>
    <row r="4" spans="1:8" ht="111.6" customHeight="1">
      <c r="A4" s="24" t="s">
        <v>259</v>
      </c>
      <c r="B4" s="31">
        <f>VALUE(LEFT(Tabla3[[#This Row],[Cod. Criterio]],2))</f>
        <v>1</v>
      </c>
      <c r="C4" s="21" t="s">
        <v>260</v>
      </c>
      <c r="D4" s="21" t="s">
        <v>261</v>
      </c>
      <c r="E4" s="32">
        <v>0.5</v>
      </c>
      <c r="F4" s="48">
        <f>Tabla3[[#This Row],[Ponderación]]*VLOOKUP(B4,Tabla2[#All],4,TRUE)</f>
        <v>0.05</v>
      </c>
      <c r="G4" s="54"/>
      <c r="H4" s="54"/>
    </row>
    <row r="5" spans="1:8" ht="84" customHeight="1">
      <c r="A5" s="34" t="s">
        <v>262</v>
      </c>
      <c r="B5" s="33">
        <f>VALUE(LEFT(Tabla3[[#This Row],[Cod. Criterio]],2))</f>
        <v>2</v>
      </c>
      <c r="C5" s="35" t="s">
        <v>263</v>
      </c>
      <c r="D5" s="35" t="s">
        <v>264</v>
      </c>
      <c r="E5" s="36">
        <v>0.5</v>
      </c>
      <c r="F5" s="48">
        <f>Tabla3[[#This Row],[Ponderación]]*VLOOKUP(B5,Tabla2[#All],4,TRUE)</f>
        <v>0.05</v>
      </c>
      <c r="G5" s="54"/>
      <c r="H5" s="54"/>
    </row>
    <row r="6" spans="1:8" ht="75">
      <c r="A6" s="34" t="s">
        <v>265</v>
      </c>
      <c r="B6" s="33">
        <f>VALUE(LEFT(Tabla3[[#This Row],[Cod. Criterio]],2))</f>
        <v>2</v>
      </c>
      <c r="C6" s="35" t="s">
        <v>266</v>
      </c>
      <c r="D6" s="35" t="s">
        <v>267</v>
      </c>
      <c r="E6" s="36">
        <v>0.5</v>
      </c>
      <c r="F6" s="48">
        <f>Tabla3[[#This Row],[Ponderación]]*VLOOKUP(B6,Tabla2[#All],4,TRUE)</f>
        <v>0.05</v>
      </c>
      <c r="G6" s="54"/>
      <c r="H6" s="54"/>
    </row>
    <row r="7" spans="1:8" ht="132.6" customHeight="1">
      <c r="A7" s="24" t="s">
        <v>268</v>
      </c>
      <c r="B7" s="31">
        <f>VALUE(LEFT(Tabla3[[#This Row],[Cod. Criterio]],2))</f>
        <v>3</v>
      </c>
      <c r="C7" s="21" t="s">
        <v>269</v>
      </c>
      <c r="D7" s="21" t="s">
        <v>270</v>
      </c>
      <c r="E7" s="32">
        <v>0.5</v>
      </c>
      <c r="F7" s="48">
        <f>Tabla3[[#This Row],[Ponderación]]*VLOOKUP(B7,Tabla2[#All],4,TRUE)</f>
        <v>0.05</v>
      </c>
      <c r="G7" s="54"/>
      <c r="H7" s="54"/>
    </row>
    <row r="8" spans="1:8" ht="91.5" customHeight="1">
      <c r="A8" s="24" t="s">
        <v>271</v>
      </c>
      <c r="B8" s="31">
        <f>VALUE(LEFT(Tabla3[[#This Row],[Cod. Criterio]],2))</f>
        <v>3</v>
      </c>
      <c r="C8" s="21" t="s">
        <v>272</v>
      </c>
      <c r="D8" s="21" t="s">
        <v>273</v>
      </c>
      <c r="E8" s="32">
        <v>0.5</v>
      </c>
      <c r="F8" s="48">
        <f>Tabla3[[#This Row],[Ponderación]]*VLOOKUP(B8,Tabla2[#All],4,TRUE)</f>
        <v>0.05</v>
      </c>
      <c r="G8" s="54"/>
      <c r="H8" s="54"/>
    </row>
    <row r="9" spans="1:8" ht="89.45" customHeight="1">
      <c r="A9" s="24" t="s">
        <v>274</v>
      </c>
      <c r="B9" s="31">
        <f>VALUE(LEFT(Tabla3[[#This Row],[Cod. Criterio]],2))</f>
        <v>4</v>
      </c>
      <c r="C9" s="21" t="s">
        <v>275</v>
      </c>
      <c r="D9" s="21" t="s">
        <v>273</v>
      </c>
      <c r="E9" s="32">
        <v>0.5</v>
      </c>
      <c r="F9" s="48">
        <f>Tabla3[[#This Row],[Ponderación]]*VLOOKUP(B9,Tabla2[#All],4,TRUE)</f>
        <v>0.05</v>
      </c>
      <c r="G9" s="54"/>
      <c r="H9" s="54"/>
    </row>
    <row r="10" spans="1:8" ht="74.099999999999994" customHeight="1">
      <c r="A10" s="24" t="s">
        <v>276</v>
      </c>
      <c r="B10" s="31">
        <f>VALUE(LEFT(Tabla3[[#This Row],[Cod. Criterio]],2))</f>
        <v>4</v>
      </c>
      <c r="C10" s="21" t="s">
        <v>277</v>
      </c>
      <c r="D10" s="21" t="s">
        <v>277</v>
      </c>
      <c r="E10" s="32">
        <v>0.5</v>
      </c>
      <c r="F10" s="48">
        <f>Tabla3[[#This Row],[Ponderación]]*VLOOKUP(B10,Tabla2[#All],4,TRUE)</f>
        <v>0.05</v>
      </c>
      <c r="G10" s="54"/>
      <c r="H10" s="54"/>
    </row>
    <row r="11" spans="1:8" ht="94.5" customHeight="1">
      <c r="A11" s="24" t="s">
        <v>278</v>
      </c>
      <c r="B11" s="31">
        <f>VALUE(LEFT(Tabla3[[#This Row],[Cod. Criterio]],2))</f>
        <v>5</v>
      </c>
      <c r="C11" s="21" t="s">
        <v>279</v>
      </c>
      <c r="D11" s="21" t="s">
        <v>279</v>
      </c>
      <c r="E11" s="32">
        <v>0.5</v>
      </c>
      <c r="F11" s="48">
        <f>Tabla3[[#This Row],[Ponderación]]*VLOOKUP(B11,Tabla2[#All],4,TRUE)</f>
        <v>0.05</v>
      </c>
      <c r="G11" s="54"/>
      <c r="H11" s="54"/>
    </row>
    <row r="12" spans="1:8" ht="66" customHeight="1">
      <c r="A12" s="24" t="s">
        <v>280</v>
      </c>
      <c r="B12" s="31">
        <f>VALUE(LEFT(Tabla3[[#This Row],[Cod. Criterio]],2))</f>
        <v>5</v>
      </c>
      <c r="C12" s="21" t="s">
        <v>281</v>
      </c>
      <c r="D12" s="21" t="s">
        <v>282</v>
      </c>
      <c r="E12" s="32">
        <v>0.5</v>
      </c>
      <c r="F12" s="48">
        <f>Tabla3[[#This Row],[Ponderación]]*VLOOKUP(B12,Tabla2[#All],4,TRUE)</f>
        <v>0.05</v>
      </c>
      <c r="G12" s="54"/>
      <c r="H12" s="54"/>
    </row>
    <row r="13" spans="1:8" ht="122.1" customHeight="1">
      <c r="A13" s="24" t="s">
        <v>283</v>
      </c>
      <c r="B13" s="31">
        <f>VALUE(LEFT(Tabla3[[#This Row],[Cod. Criterio]],2))</f>
        <v>6</v>
      </c>
      <c r="C13" s="21" t="s">
        <v>284</v>
      </c>
      <c r="D13" s="21" t="s">
        <v>285</v>
      </c>
      <c r="E13" s="32">
        <v>0.33</v>
      </c>
      <c r="F13" s="48">
        <f>Tabla3[[#This Row],[Ponderación]]*VLOOKUP(B13,Tabla2[#All],4,TRUE)</f>
        <v>3.3000000000000002E-2</v>
      </c>
      <c r="G13" s="54"/>
      <c r="H13" s="54"/>
    </row>
    <row r="14" spans="1:8" ht="74.099999999999994" customHeight="1">
      <c r="A14" s="24" t="s">
        <v>286</v>
      </c>
      <c r="B14" s="31">
        <f>VALUE(LEFT(Tabla3[[#This Row],[Cod. Criterio]],2))</f>
        <v>6</v>
      </c>
      <c r="C14" s="21" t="s">
        <v>287</v>
      </c>
      <c r="D14" s="21" t="s">
        <v>287</v>
      </c>
      <c r="E14" s="32">
        <v>0.33</v>
      </c>
      <c r="F14" s="48">
        <f>Tabla3[[#This Row],[Ponderación]]*VLOOKUP(B14,Tabla2[#All],4,TRUE)</f>
        <v>3.3000000000000002E-2</v>
      </c>
      <c r="G14" s="54"/>
      <c r="H14" s="54"/>
    </row>
    <row r="15" spans="1:8" ht="54.95" customHeight="1">
      <c r="A15" s="24" t="s">
        <v>288</v>
      </c>
      <c r="B15" s="31">
        <f>VALUE(LEFT(Tabla3[[#This Row],[Cod. Criterio]],2))</f>
        <v>6</v>
      </c>
      <c r="C15" s="21" t="s">
        <v>289</v>
      </c>
      <c r="D15" s="21" t="s">
        <v>289</v>
      </c>
      <c r="E15" s="32">
        <v>0.33</v>
      </c>
      <c r="F15" s="48">
        <f>Tabla3[[#This Row],[Ponderación]]*VLOOKUP(B15,Tabla2[#All],4,TRUE)</f>
        <v>3.3000000000000002E-2</v>
      </c>
      <c r="G15" s="54"/>
      <c r="H15" s="54"/>
    </row>
    <row r="16" spans="1:8" ht="93" customHeight="1">
      <c r="A16" s="24" t="s">
        <v>290</v>
      </c>
      <c r="B16" s="31">
        <f>VALUE(LEFT(Tabla3[[#This Row],[Cod. Criterio]],2))</f>
        <v>7</v>
      </c>
      <c r="C16" s="21" t="s">
        <v>291</v>
      </c>
      <c r="D16" s="21" t="s">
        <v>291</v>
      </c>
      <c r="E16" s="32">
        <v>0.5</v>
      </c>
      <c r="F16" s="48">
        <f>Tabla3[[#This Row],[Ponderación]]*VLOOKUP(B16,Tabla2[#All],4,TRUE)</f>
        <v>0.05</v>
      </c>
      <c r="G16" s="54"/>
      <c r="H16" s="54"/>
    </row>
    <row r="17" spans="1:8" ht="54.95" customHeight="1">
      <c r="A17" s="24" t="s">
        <v>292</v>
      </c>
      <c r="B17" s="31">
        <f>VALUE(LEFT(Tabla3[[#This Row],[Cod. Criterio]],2))</f>
        <v>7</v>
      </c>
      <c r="C17" s="21" t="s">
        <v>293</v>
      </c>
      <c r="D17" s="21" t="s">
        <v>293</v>
      </c>
      <c r="E17" s="32">
        <v>0.5</v>
      </c>
      <c r="F17" s="48">
        <f>Tabla3[[#This Row],[Ponderación]]*VLOOKUP(B17,Tabla2[#All],4,TRUE)</f>
        <v>0.05</v>
      </c>
      <c r="G17" s="54"/>
      <c r="H17" s="54"/>
    </row>
    <row r="18" spans="1:8" ht="95.1" customHeight="1">
      <c r="A18" s="24" t="s">
        <v>294</v>
      </c>
      <c r="B18" s="31">
        <f>VALUE(LEFT(Tabla3[[#This Row],[Cod. Criterio]],2))</f>
        <v>8</v>
      </c>
      <c r="C18" s="21" t="s">
        <v>295</v>
      </c>
      <c r="D18" s="21" t="s">
        <v>296</v>
      </c>
      <c r="E18" s="32">
        <v>0.4</v>
      </c>
      <c r="F18" s="48">
        <f>Tabla3[[#This Row],[Ponderación]]*VLOOKUP(B18,Tabla2[#All],4,TRUE)</f>
        <v>4.0000000000000008E-2</v>
      </c>
      <c r="G18" s="54"/>
      <c r="H18" s="54"/>
    </row>
    <row r="19" spans="1:8" ht="103.5" customHeight="1">
      <c r="A19" s="24" t="s">
        <v>297</v>
      </c>
      <c r="B19" s="31">
        <f>VALUE(LEFT(Tabla3[[#This Row],[Cod. Criterio]],2))</f>
        <v>8</v>
      </c>
      <c r="C19" s="21" t="s">
        <v>298</v>
      </c>
      <c r="D19" s="21" t="s">
        <v>299</v>
      </c>
      <c r="E19" s="32">
        <v>0.4</v>
      </c>
      <c r="F19" s="48">
        <f>Tabla3[[#This Row],[Ponderación]]*VLOOKUP(B19,Tabla2[#All],4,TRUE)</f>
        <v>4.0000000000000008E-2</v>
      </c>
      <c r="G19" s="54"/>
      <c r="H19" s="54"/>
    </row>
    <row r="20" spans="1:8" ht="107.1" customHeight="1">
      <c r="A20" s="24" t="s">
        <v>300</v>
      </c>
      <c r="B20" s="31">
        <f>VALUE(LEFT(Tabla3[[#This Row],[Cod. Criterio]],2))</f>
        <v>8</v>
      </c>
      <c r="C20" s="21" t="s">
        <v>301</v>
      </c>
      <c r="D20" s="21" t="s">
        <v>302</v>
      </c>
      <c r="E20" s="32">
        <v>0.2</v>
      </c>
      <c r="F20" s="48">
        <f>Tabla3[[#This Row],[Ponderación]]*VLOOKUP(B20,Tabla2[#All],4,TRUE)</f>
        <v>2.0000000000000004E-2</v>
      </c>
      <c r="G20" s="54"/>
      <c r="H20" s="54"/>
    </row>
    <row r="21" spans="1:8" ht="54.95" customHeight="1">
      <c r="A21" s="24" t="s">
        <v>303</v>
      </c>
      <c r="B21" s="31">
        <f>VALUE(LEFT(Tabla3[[#This Row],[Cod. Criterio]],2))</f>
        <v>9</v>
      </c>
      <c r="C21" s="21" t="s">
        <v>304</v>
      </c>
      <c r="D21" s="21" t="s">
        <v>305</v>
      </c>
      <c r="E21" s="32">
        <v>0.2</v>
      </c>
      <c r="F21" s="48">
        <f>Tabla3[[#This Row],[Ponderación]]*VLOOKUP(B21,Tabla2[#All],4,TRUE)</f>
        <v>2.0000000000000004E-2</v>
      </c>
      <c r="G21" s="54"/>
      <c r="H21" s="54"/>
    </row>
    <row r="22" spans="1:8" ht="54.95" customHeight="1">
      <c r="A22" s="24" t="s">
        <v>306</v>
      </c>
      <c r="B22" s="31">
        <f>VALUE(LEFT(Tabla3[[#This Row],[Cod. Criterio]],2))</f>
        <v>9</v>
      </c>
      <c r="C22" s="21" t="s">
        <v>307</v>
      </c>
      <c r="D22" s="21" t="s">
        <v>308</v>
      </c>
      <c r="E22" s="32">
        <v>0.2</v>
      </c>
      <c r="F22" s="48">
        <f>Tabla3[[#This Row],[Ponderación]]*VLOOKUP(B22,Tabla2[#All],4,TRUE)</f>
        <v>2.0000000000000004E-2</v>
      </c>
      <c r="G22" s="54"/>
      <c r="H22" s="54"/>
    </row>
    <row r="23" spans="1:8" ht="98.45" customHeight="1">
      <c r="A23" s="24" t="s">
        <v>309</v>
      </c>
      <c r="B23" s="31">
        <f>VALUE(LEFT(Tabla3[[#This Row],[Cod. Criterio]],2))</f>
        <v>9</v>
      </c>
      <c r="C23" s="21" t="s">
        <v>310</v>
      </c>
      <c r="D23" s="21" t="s">
        <v>311</v>
      </c>
      <c r="E23" s="32">
        <v>0.2</v>
      </c>
      <c r="F23" s="48">
        <f>Tabla3[[#This Row],[Ponderación]]*VLOOKUP(B23,Tabla2[#All],4,TRUE)</f>
        <v>2.0000000000000004E-2</v>
      </c>
      <c r="G23" s="54"/>
      <c r="H23" s="54"/>
    </row>
    <row r="24" spans="1:8" ht="54.95" customHeight="1">
      <c r="A24" s="24" t="s">
        <v>312</v>
      </c>
      <c r="B24" s="31">
        <f>VALUE(LEFT(Tabla3[[#This Row],[Cod. Criterio]],2))</f>
        <v>9</v>
      </c>
      <c r="C24" s="21" t="s">
        <v>313</v>
      </c>
      <c r="D24" s="21" t="s">
        <v>314</v>
      </c>
      <c r="E24" s="32">
        <v>0.2</v>
      </c>
      <c r="F24" s="48">
        <f>Tabla3[[#This Row],[Ponderación]]*VLOOKUP(B24,Tabla2[#All],4,TRUE)</f>
        <v>2.0000000000000004E-2</v>
      </c>
      <c r="G24" s="54"/>
      <c r="H24" s="54"/>
    </row>
    <row r="25" spans="1:8" ht="54.95" customHeight="1">
      <c r="A25" s="24" t="s">
        <v>315</v>
      </c>
      <c r="B25" s="31">
        <f>VALUE(LEFT(Tabla3[[#This Row],[Cod. Criterio]],2))</f>
        <v>9</v>
      </c>
      <c r="C25" s="21" t="s">
        <v>316</v>
      </c>
      <c r="D25" s="21" t="s">
        <v>316</v>
      </c>
      <c r="E25" s="32">
        <v>0.2</v>
      </c>
      <c r="F25" s="48">
        <f>Tabla3[[#This Row],[Ponderación]]*VLOOKUP(B25,Tabla2[#All],4,TRUE)</f>
        <v>2.0000000000000004E-2</v>
      </c>
      <c r="G25" s="54"/>
      <c r="H25" s="54"/>
    </row>
    <row r="26" spans="1:8" ht="90.6" customHeight="1">
      <c r="A26" s="24" t="s">
        <v>317</v>
      </c>
      <c r="B26" s="31">
        <f>VALUE(LEFT(Tabla3[[#This Row],[Cod. Criterio]],2))</f>
        <v>10</v>
      </c>
      <c r="C26" s="21" t="s">
        <v>318</v>
      </c>
      <c r="D26" s="21" t="s">
        <v>319</v>
      </c>
      <c r="E26" s="32">
        <v>0.5</v>
      </c>
      <c r="F26" s="48">
        <f>Tabla3[[#This Row],[Ponderación]]*VLOOKUP(B26,Tabla2[#All],4,TRUE)</f>
        <v>0.05</v>
      </c>
      <c r="G26" s="54"/>
      <c r="H26" s="54"/>
    </row>
    <row r="27" spans="1:8" ht="54.95" customHeight="1">
      <c r="A27" s="24" t="s">
        <v>320</v>
      </c>
      <c r="B27" s="31">
        <f>VALUE(LEFT(Tabla3[[#This Row],[Cod. Criterio]],2))</f>
        <v>10</v>
      </c>
      <c r="C27" s="21" t="s">
        <v>321</v>
      </c>
      <c r="D27" s="21" t="s">
        <v>322</v>
      </c>
      <c r="E27" s="32">
        <v>0.5</v>
      </c>
      <c r="F27" s="48">
        <f>Tabla3[[#This Row],[Ponderación]]*VLOOKUP(B27,Tabla2[#All],4,TRUE)</f>
        <v>0.05</v>
      </c>
      <c r="G27" s="54"/>
      <c r="H27" s="54"/>
    </row>
    <row r="28" spans="1:8" ht="54.95" customHeight="1">
      <c r="A28" s="24"/>
      <c r="B28" s="31"/>
      <c r="D28" s="21"/>
      <c r="E28" s="32">
        <f>SUBTOTAL(109,E3:E27)</f>
        <v>9.9899999999999984</v>
      </c>
      <c r="F28" s="48">
        <f>SUBTOTAL(109,F3:F27)</f>
        <v>0.99900000000000033</v>
      </c>
      <c r="G28" s="54"/>
      <c r="H28" s="54"/>
    </row>
    <row r="29" spans="1:8" ht="54.95" customHeight="1">
      <c r="A29" s="24"/>
      <c r="B29" s="31"/>
      <c r="D29" s="21"/>
      <c r="E29" s="32"/>
      <c r="F29" s="48"/>
      <c r="G29" s="54"/>
      <c r="H29" s="54"/>
    </row>
    <row r="30" spans="1:8" ht="54.95" customHeight="1">
      <c r="A30" s="24"/>
      <c r="B30" s="31"/>
      <c r="D30" s="21"/>
      <c r="E30" s="32"/>
      <c r="F30" s="48"/>
      <c r="G30" s="54"/>
      <c r="H30" s="54"/>
    </row>
    <row r="31" spans="1:8" ht="54.95" customHeight="1">
      <c r="A31" s="24"/>
      <c r="B31" s="31"/>
      <c r="D31" s="21"/>
      <c r="E31" s="32"/>
      <c r="F31" s="48"/>
      <c r="G31" s="54"/>
      <c r="H31" s="54"/>
    </row>
    <row r="32" spans="1:8" ht="54.95" customHeight="1">
      <c r="A32" s="24"/>
      <c r="B32" s="31"/>
      <c r="D32" s="21"/>
      <c r="E32" s="32"/>
      <c r="F32" s="48"/>
      <c r="G32" s="54"/>
      <c r="H32" s="54"/>
    </row>
    <row r="33" spans="1:8" ht="54.95" customHeight="1">
      <c r="A33" s="24"/>
      <c r="B33" s="31"/>
      <c r="D33" s="21"/>
      <c r="E33" s="32"/>
      <c r="F33" s="48"/>
      <c r="G33" s="54"/>
      <c r="H33" s="54"/>
    </row>
    <row r="34" spans="1:8" ht="54.95" customHeight="1">
      <c r="A34" s="24"/>
      <c r="B34" s="31"/>
      <c r="D34" s="21"/>
      <c r="E34" s="32"/>
      <c r="F34" s="48"/>
      <c r="G34" s="54"/>
      <c r="H34" s="54"/>
    </row>
    <row r="35" spans="1:8" ht="54.95" customHeight="1">
      <c r="A35" s="24"/>
      <c r="B35" s="31"/>
      <c r="D35" s="21"/>
      <c r="E35" s="32"/>
      <c r="F35" s="48"/>
      <c r="G35" s="54"/>
      <c r="H35" s="54"/>
    </row>
    <row r="36" spans="1:8" ht="54.95" customHeight="1">
      <c r="A36" s="24"/>
      <c r="B36" s="31"/>
      <c r="D36" s="21"/>
      <c r="E36" s="32"/>
      <c r="F36" s="48"/>
      <c r="G36" s="54"/>
      <c r="H36" s="54"/>
    </row>
    <row r="37" spans="1:8" ht="54.95" customHeight="1">
      <c r="A37" s="24"/>
      <c r="B37" s="31"/>
      <c r="D37" s="21"/>
      <c r="E37" s="32"/>
      <c r="F37" s="48"/>
      <c r="G37" s="54"/>
      <c r="H37" s="54"/>
    </row>
    <row r="38" spans="1:8" ht="54.95" customHeight="1">
      <c r="A38" s="24"/>
      <c r="B38" s="31"/>
      <c r="D38" s="21"/>
      <c r="E38" s="32"/>
      <c r="F38" s="48"/>
      <c r="G38" s="54"/>
      <c r="H38" s="54"/>
    </row>
    <row r="39" spans="1:8" ht="54.95" customHeight="1">
      <c r="A39" s="24"/>
      <c r="B39" s="31"/>
      <c r="D39" s="21"/>
      <c r="E39" s="32"/>
      <c r="F39" s="48"/>
      <c r="G39" s="54"/>
      <c r="H39" s="54"/>
    </row>
    <row r="40" spans="1:8" ht="54.95" customHeight="1">
      <c r="A40" s="24"/>
      <c r="B40" s="31"/>
      <c r="D40" s="21"/>
      <c r="E40" s="32"/>
      <c r="F40" s="48"/>
      <c r="G40" s="54"/>
      <c r="H40" s="54"/>
    </row>
    <row r="41" spans="1:8" ht="54.95" customHeight="1">
      <c r="A41" s="24"/>
      <c r="B41" s="31"/>
      <c r="D41" s="21"/>
      <c r="E41" s="32"/>
      <c r="F41" s="48"/>
      <c r="G41" s="54"/>
      <c r="H41" s="54"/>
    </row>
    <row r="42" spans="1:8" ht="54.95" customHeight="1">
      <c r="A42" s="24"/>
      <c r="B42" s="31"/>
      <c r="D42" s="21"/>
      <c r="E42" s="32"/>
      <c r="F42" s="48"/>
      <c r="G42" s="54"/>
      <c r="H42" s="54"/>
    </row>
    <row r="43" spans="1:8" ht="54.95" customHeight="1">
      <c r="A43" s="24"/>
      <c r="B43" s="31"/>
      <c r="D43" s="21"/>
      <c r="E43" s="32"/>
      <c r="F43" s="48"/>
      <c r="G43" s="54"/>
      <c r="H43" s="54"/>
    </row>
    <row r="44" spans="1:8" ht="54.95" customHeight="1">
      <c r="A44" s="24"/>
      <c r="B44" s="31"/>
      <c r="D44" s="21"/>
      <c r="E44" s="32"/>
      <c r="F44" s="48"/>
      <c r="G44" s="54"/>
      <c r="H44" s="54"/>
    </row>
    <row r="45" spans="1:8" ht="54.95" customHeight="1">
      <c r="A45" s="24"/>
      <c r="B45" s="31"/>
      <c r="D45" s="21"/>
      <c r="E45" s="32"/>
      <c r="F45" s="48"/>
      <c r="G45" s="54"/>
      <c r="H45" s="54"/>
    </row>
    <row r="46" spans="1:8" ht="54.95" customHeight="1">
      <c r="A46" s="24"/>
      <c r="B46" s="31"/>
      <c r="D46" s="21"/>
      <c r="E46" s="32"/>
      <c r="F46" s="48"/>
      <c r="G46" s="54"/>
      <c r="H46" s="54"/>
    </row>
    <row r="47" spans="1:8" ht="54.95" customHeight="1">
      <c r="A47" s="24"/>
      <c r="B47" s="31"/>
      <c r="D47" s="21"/>
      <c r="E47" s="32"/>
      <c r="F47" s="48"/>
      <c r="G47" s="54"/>
      <c r="H47" s="54"/>
    </row>
    <row r="48" spans="1:8" ht="54.95" customHeight="1">
      <c r="A48" s="24"/>
      <c r="B48" s="31"/>
      <c r="D48" s="21"/>
      <c r="E48" s="32"/>
      <c r="F48" s="48"/>
      <c r="G48" s="54"/>
      <c r="H48" s="54"/>
    </row>
    <row r="49" spans="1:8" ht="54.95" customHeight="1">
      <c r="A49" s="24"/>
      <c r="B49" s="31"/>
      <c r="D49" s="21"/>
      <c r="E49" s="32"/>
      <c r="F49" s="48"/>
      <c r="G49" s="54"/>
      <c r="H49" s="54"/>
    </row>
    <row r="50" spans="1:8" ht="54.95" customHeight="1">
      <c r="A50" s="24"/>
      <c r="B50" s="31"/>
      <c r="D50" s="21"/>
      <c r="E50" s="32"/>
      <c r="F50" s="48"/>
      <c r="G50" s="54"/>
      <c r="H50" s="54"/>
    </row>
    <row r="51" spans="1:8" ht="54.95" customHeight="1">
      <c r="A51" s="24"/>
      <c r="B51" s="31"/>
      <c r="D51" s="21"/>
      <c r="E51" s="32"/>
      <c r="F51" s="48"/>
      <c r="G51" s="54"/>
      <c r="H51" s="54"/>
    </row>
    <row r="52" spans="1:8" ht="54.95" customHeight="1">
      <c r="A52" s="24"/>
      <c r="B52" s="31"/>
      <c r="D52" s="21"/>
      <c r="E52" s="32"/>
      <c r="F52" s="48"/>
      <c r="G52" s="54"/>
      <c r="H52" s="54"/>
    </row>
    <row r="53" spans="1:8" ht="54.95" customHeight="1">
      <c r="A53" s="24"/>
      <c r="B53" s="31"/>
      <c r="D53" s="21"/>
      <c r="E53" s="32"/>
      <c r="F53" s="48"/>
      <c r="G53" s="54"/>
      <c r="H53" s="54"/>
    </row>
    <row r="54" spans="1:8" ht="54.95" customHeight="1">
      <c r="A54" s="24"/>
      <c r="B54" s="31"/>
      <c r="D54" s="21"/>
      <c r="E54" s="32"/>
      <c r="F54" s="48"/>
      <c r="G54" s="54"/>
      <c r="H54" s="54"/>
    </row>
    <row r="55" spans="1:8" ht="54.95" customHeight="1">
      <c r="A55" s="24"/>
      <c r="B55" s="31"/>
      <c r="D55" s="21"/>
      <c r="E55" s="32"/>
      <c r="F55" s="48"/>
      <c r="G55" s="54"/>
      <c r="H55" s="54"/>
    </row>
    <row r="56" spans="1:8" ht="54.95" customHeight="1">
      <c r="A56" s="24"/>
      <c r="B56" s="31"/>
      <c r="D56" s="21"/>
      <c r="E56" s="32"/>
      <c r="F56" s="48"/>
      <c r="G56" s="54"/>
      <c r="H56" s="54"/>
    </row>
    <row r="57" spans="1:8" ht="54.95" customHeight="1">
      <c r="A57" s="24"/>
      <c r="B57" s="31"/>
      <c r="D57" s="21"/>
      <c r="E57" s="32"/>
      <c r="F57" s="48"/>
      <c r="G57" s="54"/>
      <c r="H57" s="54"/>
    </row>
    <row r="58" spans="1:8" ht="54.95" customHeight="1">
      <c r="A58" s="24" t="s">
        <v>323</v>
      </c>
      <c r="B58" s="31">
        <f>VALUE(LEFT(Tabla3[[#This Row],[Cod. Criterio]],2))</f>
        <v>3</v>
      </c>
      <c r="D58" s="21"/>
      <c r="E58" s="32"/>
      <c r="F58" s="48">
        <f>Tabla3[[#This Row],[Ponderación]]*VLOOKUP(B58,Tabla2[#All],4,TRUE)</f>
        <v>0</v>
      </c>
      <c r="G58" s="54"/>
      <c r="H58" s="54"/>
    </row>
    <row r="59" spans="1:8" ht="54.95" customHeight="1">
      <c r="A59" s="24" t="s">
        <v>324</v>
      </c>
      <c r="B59" s="31">
        <f>VALUE(LEFT(Tabla3[[#This Row],[Cod. Criterio]],2))</f>
        <v>3</v>
      </c>
      <c r="D59" s="21"/>
      <c r="E59" s="32"/>
      <c r="F59" s="48">
        <f>Tabla3[[#This Row],[Ponderación]]*VLOOKUP(B59,Tabla2[#All],4,TRUE)</f>
        <v>0</v>
      </c>
      <c r="G59" s="54"/>
      <c r="H59" s="54"/>
    </row>
    <row r="60" spans="1:8" ht="54.95" customHeight="1">
      <c r="A60" s="24" t="s">
        <v>325</v>
      </c>
      <c r="B60" s="31">
        <f>VALUE(LEFT(Tabla3[[#This Row],[Cod. Criterio]],2))</f>
        <v>3</v>
      </c>
      <c r="D60" s="21"/>
      <c r="E60" s="32"/>
      <c r="F60" s="48">
        <f>Tabla3[[#This Row],[Ponderación]]*VLOOKUP(B60,Tabla2[#All],4,TRUE)</f>
        <v>0</v>
      </c>
      <c r="G60" s="54"/>
      <c r="H60" s="54"/>
    </row>
    <row r="61" spans="1:8" ht="54.95" customHeight="1">
      <c r="A61" s="24" t="s">
        <v>326</v>
      </c>
      <c r="B61" s="31">
        <f>VALUE(LEFT(Tabla3[[#This Row],[Cod. Criterio]],2))</f>
        <v>3</v>
      </c>
      <c r="D61" s="21"/>
      <c r="E61" s="32"/>
      <c r="F61" s="48">
        <f>Tabla3[[#This Row],[Ponderación]]*VLOOKUP(B61,Tabla2[#All],4,TRUE)</f>
        <v>0</v>
      </c>
      <c r="G61" s="54"/>
      <c r="H61" s="54"/>
    </row>
    <row r="62" spans="1:8" ht="54.95" customHeight="1">
      <c r="A62" s="24" t="s">
        <v>327</v>
      </c>
      <c r="B62" s="31">
        <f>VALUE(LEFT(Tabla3[[#This Row],[Cod. Criterio]],2))</f>
        <v>3</v>
      </c>
      <c r="D62" s="21"/>
      <c r="E62" s="32"/>
      <c r="F62" s="48">
        <f>Tabla3[[#This Row],[Ponderación]]*VLOOKUP(B62,Tabla2[#All],4,TRUE)</f>
        <v>0</v>
      </c>
      <c r="G62" s="54"/>
      <c r="H62" s="54"/>
    </row>
    <row r="63" spans="1:8" ht="54.95" customHeight="1">
      <c r="A63" s="24" t="s">
        <v>328</v>
      </c>
      <c r="B63" s="31">
        <f>VALUE(LEFT(Tabla3[[#This Row],[Cod. Criterio]],2))</f>
        <v>3</v>
      </c>
      <c r="D63" s="21"/>
      <c r="E63" s="32"/>
      <c r="F63" s="48">
        <f>Tabla3[[#This Row],[Ponderación]]*VLOOKUP(B63,Tabla2[#All],4,TRUE)</f>
        <v>0</v>
      </c>
      <c r="G63" s="54"/>
      <c r="H63" s="54"/>
    </row>
    <row r="64" spans="1:8">
      <c r="A64" s="24"/>
      <c r="B64" s="31" t="e">
        <f>VALUE(LEFT(Tabla3[[#This Row],[Cod. Criterio]],2))</f>
        <v>#VALUE!</v>
      </c>
      <c r="D64" s="21"/>
      <c r="E64" s="32"/>
      <c r="F64" s="48"/>
      <c r="G64" s="54"/>
      <c r="H64" s="54"/>
    </row>
    <row r="65" spans="1:8">
      <c r="A65" s="24" t="s">
        <v>329</v>
      </c>
      <c r="B65" s="31" t="e">
        <f>VALUE(LEFT(Tabla3[[#This Row],[Cod. Criterio]],2))</f>
        <v>#VALUE!</v>
      </c>
      <c r="D65" s="21"/>
      <c r="E65" s="32"/>
      <c r="F65" s="48"/>
      <c r="G65" s="54"/>
      <c r="H65" s="54"/>
    </row>
  </sheetData>
  <mergeCells count="1">
    <mergeCell ref="G1:H1"/>
  </mergeCells>
  <phoneticPr fontId="6" type="noConversion"/>
  <conditionalFormatting sqref="A3:F63">
    <cfRule type="expression" dxfId="61" priority="4">
      <formula>ISEVEN($B3)</formula>
    </cfRule>
  </conditionalFormatting>
  <conditionalFormatting sqref="A64:F65">
    <cfRule type="expression" dxfId="60" priority="1">
      <formula>ISEVEN($B64)</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FF0F6-4CA9-4CB9-A787-540764258F66}">
  <sheetPr>
    <tabColor theme="9"/>
  </sheetPr>
  <dimension ref="A1:G46"/>
  <sheetViews>
    <sheetView workbookViewId="0">
      <pane ySplit="2" topLeftCell="C4" activePane="bottomLeft" state="frozen"/>
      <selection pane="bottomLeft" activeCell="C4" sqref="C4"/>
    </sheetView>
  </sheetViews>
  <sheetFormatPr defaultColWidth="11.42578125" defaultRowHeight="15"/>
  <cols>
    <col min="1" max="1" width="16.140625" style="12" customWidth="1"/>
    <col min="2" max="2" width="17.140625" style="12" customWidth="1"/>
    <col min="3" max="3" width="41.28515625" style="3" customWidth="1"/>
    <col min="4" max="4" width="1.42578125" style="3" hidden="1" customWidth="1"/>
    <col min="5" max="5" width="41.28515625" style="3" customWidth="1"/>
    <col min="6" max="7" width="33.7109375" style="3" customWidth="1"/>
    <col min="8" max="16384" width="11.42578125" style="3"/>
  </cols>
  <sheetData>
    <row r="1" spans="1:7" ht="14.45" customHeight="1">
      <c r="A1" s="89" t="s">
        <v>330</v>
      </c>
      <c r="B1" s="90"/>
      <c r="C1" s="47" t="s">
        <v>331</v>
      </c>
      <c r="E1" s="88" t="s">
        <v>332</v>
      </c>
      <c r="F1" s="88"/>
      <c r="G1" s="88"/>
    </row>
    <row r="2" spans="1:7" ht="14.1" customHeight="1">
      <c r="A2" s="28" t="s">
        <v>333</v>
      </c>
      <c r="B2" s="29" t="s">
        <v>334</v>
      </c>
      <c r="C2" s="29" t="s">
        <v>335</v>
      </c>
      <c r="D2" s="29" t="s">
        <v>336</v>
      </c>
      <c r="E2" s="29" t="s">
        <v>337</v>
      </c>
    </row>
    <row r="3" spans="1:7" ht="80.099999999999994" customHeight="1">
      <c r="A3" s="49" t="s">
        <v>338</v>
      </c>
      <c r="B3" s="43" t="s">
        <v>339</v>
      </c>
      <c r="C3" s="61" t="s">
        <v>340</v>
      </c>
      <c r="D3" s="3" t="e">
        <f>MATCH(Tabla5[[#This Row],[(Sin cambios)]],Tabla6[[#All],[Saberes básicos]],0)</f>
        <v>#N/A</v>
      </c>
      <c r="E3" s="61" t="s">
        <v>340</v>
      </c>
    </row>
    <row r="4" spans="1:7" ht="26.45" customHeight="1">
      <c r="A4" s="49"/>
      <c r="B4" s="43"/>
      <c r="C4" s="63" t="s">
        <v>341</v>
      </c>
      <c r="D4" s="3">
        <f>MATCH(Tabla5[[#This Row],[(Sin cambios)]],Tabla6[[#All],[Saberes básicos]],0)</f>
        <v>10</v>
      </c>
      <c r="E4" s="63" t="s">
        <v>341</v>
      </c>
    </row>
    <row r="5" spans="1:7" ht="90">
      <c r="A5" s="49"/>
      <c r="B5" s="43"/>
      <c r="C5" s="51" t="s">
        <v>342</v>
      </c>
      <c r="D5" s="3">
        <f>MATCH(Tabla5[[#This Row],[(Sin cambios)]],Tabla6[[#All],[Saberes básicos]],0)</f>
        <v>11</v>
      </c>
      <c r="E5" s="51" t="s">
        <v>342</v>
      </c>
    </row>
    <row r="6" spans="1:7">
      <c r="A6" s="49"/>
      <c r="B6" s="62"/>
      <c r="C6" s="51" t="s">
        <v>343</v>
      </c>
      <c r="D6" s="3">
        <f>MATCH(Tabla5[[#This Row],[(Sin cambios)]],Tabla6[[#All],[Saberes básicos]],0)</f>
        <v>17</v>
      </c>
      <c r="E6" s="51" t="s">
        <v>343</v>
      </c>
    </row>
    <row r="7" spans="1:7" ht="30">
      <c r="A7" s="49"/>
      <c r="B7" s="43"/>
      <c r="C7" s="51" t="s">
        <v>344</v>
      </c>
      <c r="D7" s="3" t="e">
        <f>MATCH(Tabla5[[#This Row],[(Sin cambios)]],Tabla6[[#All],[Saberes básicos]],0)</f>
        <v>#N/A</v>
      </c>
      <c r="E7" s="51" t="s">
        <v>344</v>
      </c>
    </row>
    <row r="8" spans="1:7" ht="60">
      <c r="A8" s="49"/>
      <c r="B8" s="43"/>
      <c r="C8" s="51" t="s">
        <v>345</v>
      </c>
      <c r="D8" s="3">
        <f>MATCH(Tabla5[[#This Row],[(Sin cambios)]],Tabla6[[#All],[Saberes básicos]],0)</f>
        <v>12</v>
      </c>
      <c r="E8" s="51" t="s">
        <v>345</v>
      </c>
    </row>
    <row r="9" spans="1:7" ht="45">
      <c r="A9" s="49"/>
      <c r="B9" s="43"/>
      <c r="C9" s="51" t="s">
        <v>346</v>
      </c>
      <c r="D9" s="3" t="e">
        <f>MATCH(Tabla5[[#This Row],[(Sin cambios)]],Tabla6[[#All],[Saberes básicos]],0)</f>
        <v>#N/A</v>
      </c>
      <c r="E9" s="51" t="s">
        <v>346</v>
      </c>
    </row>
    <row r="10" spans="1:7" ht="120">
      <c r="A10" s="50" t="s">
        <v>347</v>
      </c>
      <c r="B10" s="27" t="s">
        <v>348</v>
      </c>
      <c r="C10" s="52" t="s">
        <v>349</v>
      </c>
      <c r="D10" s="3" t="e">
        <f>MATCH(Tabla5[[#This Row],[(Sin cambios)]],Tabla6[[#All],[Saberes básicos]],0)</f>
        <v>#VALUE!</v>
      </c>
      <c r="E10" s="52" t="s">
        <v>349</v>
      </c>
    </row>
    <row r="11" spans="1:7" ht="30">
      <c r="A11" s="50"/>
      <c r="B11" s="27" t="s">
        <v>350</v>
      </c>
      <c r="C11" s="52" t="s">
        <v>351</v>
      </c>
      <c r="D11" s="3">
        <f>MATCH(Tabla5[[#This Row],[(Sin cambios)]],Tabla6[[#All],[Saberes básicos]],0)</f>
        <v>42</v>
      </c>
      <c r="E11" s="52" t="s">
        <v>351</v>
      </c>
    </row>
    <row r="12" spans="1:7" ht="30">
      <c r="A12" s="50"/>
      <c r="B12" s="27"/>
      <c r="C12" s="52" t="s">
        <v>352</v>
      </c>
      <c r="D12" s="3">
        <f>MATCH(Tabla5[[#This Row],[(Sin cambios)]],Tabla6[[#All],[Saberes básicos]],0)</f>
        <v>7</v>
      </c>
      <c r="E12" s="52" t="s">
        <v>352</v>
      </c>
    </row>
    <row r="13" spans="1:7" ht="75">
      <c r="A13" s="50"/>
      <c r="B13" s="27"/>
      <c r="C13" s="52" t="s">
        <v>353</v>
      </c>
      <c r="D13" s="3">
        <f>MATCH(Tabla5[[#This Row],[(Sin cambios)]],Tabla6[[#All],[Saberes básicos]],0)</f>
        <v>63</v>
      </c>
      <c r="E13" s="52" t="s">
        <v>353</v>
      </c>
    </row>
    <row r="14" spans="1:7" ht="45">
      <c r="A14" s="50"/>
      <c r="B14" s="27"/>
      <c r="C14" s="52" t="s">
        <v>354</v>
      </c>
      <c r="D14" s="3">
        <f>MATCH(Tabla5[[#This Row],[(Sin cambios)]],Tabla6[[#All],[Saberes básicos]],0)</f>
        <v>43</v>
      </c>
      <c r="E14" s="52" t="s">
        <v>354</v>
      </c>
    </row>
    <row r="15" spans="1:7" ht="105">
      <c r="A15" s="50"/>
      <c r="B15" s="27"/>
      <c r="C15" s="52" t="s">
        <v>355</v>
      </c>
      <c r="D15" s="3" t="e">
        <f>MATCH(Tabla5[[#This Row],[(Sin cambios)]],Tabla6[[#All],[Saberes básicos]],0)</f>
        <v>#VALUE!</v>
      </c>
      <c r="E15" s="52" t="s">
        <v>355</v>
      </c>
    </row>
    <row r="16" spans="1:7" ht="45">
      <c r="A16" s="50"/>
      <c r="B16" s="27"/>
      <c r="C16" s="52" t="s">
        <v>356</v>
      </c>
      <c r="D16" s="3">
        <f>MATCH(Tabla5[[#This Row],[(Sin cambios)]],Tabla6[[#All],[Saberes básicos]],0)</f>
        <v>70</v>
      </c>
      <c r="E16" s="52" t="s">
        <v>356</v>
      </c>
    </row>
    <row r="17" spans="1:5" ht="75">
      <c r="A17" s="50"/>
      <c r="B17" s="27" t="s">
        <v>357</v>
      </c>
      <c r="C17" s="52" t="s">
        <v>358</v>
      </c>
      <c r="D17" s="3">
        <f>MATCH(Tabla5[[#This Row],[(Sin cambios)]],Tabla6[[#All],[Saberes básicos]],0)</f>
        <v>73</v>
      </c>
      <c r="E17" s="52" t="s">
        <v>358</v>
      </c>
    </row>
    <row r="18" spans="1:5" ht="105">
      <c r="A18" s="50"/>
      <c r="B18" s="27"/>
      <c r="C18" s="52" t="s">
        <v>359</v>
      </c>
      <c r="D18" s="3" t="e">
        <f>MATCH(Tabla5[[#This Row],[(Sin cambios)]],Tabla6[[#All],[Saberes básicos]],0)</f>
        <v>#VALUE!</v>
      </c>
      <c r="E18" s="52" t="s">
        <v>359</v>
      </c>
    </row>
    <row r="19" spans="1:5" ht="105">
      <c r="A19" s="50"/>
      <c r="B19" s="27"/>
      <c r="C19" s="52" t="s">
        <v>360</v>
      </c>
      <c r="D19" s="3" t="e">
        <f>MATCH(Tabla5[[#This Row],[(Sin cambios)]],Tabla6[[#All],[Saberes básicos]],0)</f>
        <v>#VALUE!</v>
      </c>
      <c r="E19" s="52" t="s">
        <v>360</v>
      </c>
    </row>
    <row r="20" spans="1:5" ht="90">
      <c r="A20" s="50"/>
      <c r="B20" s="27"/>
      <c r="C20" s="52" t="s">
        <v>361</v>
      </c>
      <c r="D20" s="3">
        <f>MATCH(Tabla5[[#This Row],[(Sin cambios)]],Tabla6[[#All],[Saberes básicos]],0)</f>
        <v>3</v>
      </c>
      <c r="E20" s="52" t="s">
        <v>361</v>
      </c>
    </row>
    <row r="21" spans="1:5" ht="90">
      <c r="A21" s="50"/>
      <c r="B21" s="27"/>
      <c r="C21" s="52" t="s">
        <v>362</v>
      </c>
      <c r="D21" s="3" t="e">
        <f>MATCH(Tabla5[[#This Row],[(Sin cambios)]],Tabla6[[#All],[Saberes básicos]],0)</f>
        <v>#N/A</v>
      </c>
      <c r="E21" s="52" t="s">
        <v>362</v>
      </c>
    </row>
    <row r="22" spans="1:5" ht="135">
      <c r="A22" s="50"/>
      <c r="B22" s="27"/>
      <c r="C22" s="52" t="s">
        <v>363</v>
      </c>
      <c r="D22" s="3" t="e">
        <f>MATCH(Tabla5[[#This Row],[(Sin cambios)]],Tabla6[[#All],[Saberes básicos]],0)</f>
        <v>#VALUE!</v>
      </c>
      <c r="E22" s="52" t="s">
        <v>363</v>
      </c>
    </row>
    <row r="23" spans="1:5" ht="90">
      <c r="A23" s="50"/>
      <c r="B23" s="27" t="s">
        <v>364</v>
      </c>
      <c r="C23" s="52" t="s">
        <v>365</v>
      </c>
      <c r="D23" s="3">
        <f>MATCH(Tabla5[[#This Row],[(Sin cambios)]],Tabla6[[#All],[Saberes básicos]],0)</f>
        <v>58</v>
      </c>
      <c r="E23" s="52" t="s">
        <v>365</v>
      </c>
    </row>
    <row r="24" spans="1:5" ht="30">
      <c r="A24" s="50"/>
      <c r="B24" s="27"/>
      <c r="C24" s="52" t="s">
        <v>366</v>
      </c>
      <c r="D24" s="3">
        <f>MATCH(Tabla5[[#This Row],[(Sin cambios)]],Tabla6[[#All],[Saberes básicos]],0)</f>
        <v>34</v>
      </c>
      <c r="E24" s="52" t="s">
        <v>366</v>
      </c>
    </row>
    <row r="25" spans="1:5" ht="30">
      <c r="A25" s="50"/>
      <c r="B25" s="27"/>
      <c r="C25" s="52" t="s">
        <v>367</v>
      </c>
      <c r="D25" s="3" t="e">
        <f>MATCH(Tabla5[[#This Row],[(Sin cambios)]],Tabla6[[#All],[Saberes básicos]],0)</f>
        <v>#N/A</v>
      </c>
      <c r="E25" s="52" t="s">
        <v>367</v>
      </c>
    </row>
    <row r="26" spans="1:5" ht="60">
      <c r="A26" s="50"/>
      <c r="B26" s="27"/>
      <c r="C26" s="52" t="s">
        <v>368</v>
      </c>
      <c r="D26" s="3" t="e">
        <f>MATCH(Tabla5[[#This Row],[(Sin cambios)]],Tabla6[[#All],[Saberes básicos]],0)</f>
        <v>#N/A</v>
      </c>
      <c r="E26" s="52" t="s">
        <v>368</v>
      </c>
    </row>
    <row r="27" spans="1:5" ht="75">
      <c r="A27" s="50"/>
      <c r="B27" s="27"/>
      <c r="C27" s="52" t="s">
        <v>369</v>
      </c>
      <c r="D27" s="3">
        <f>MATCH(Tabla5[[#This Row],[(Sin cambios)]],Tabla6[[#All],[Saberes básicos]],0)</f>
        <v>16</v>
      </c>
      <c r="E27" s="52" t="s">
        <v>369</v>
      </c>
    </row>
    <row r="28" spans="1:5" ht="45">
      <c r="A28" s="50"/>
      <c r="B28" s="27"/>
      <c r="C28" s="52" t="s">
        <v>370</v>
      </c>
      <c r="D28" s="3">
        <f>MATCH(Tabla5[[#This Row],[(Sin cambios)]],Tabla6[[#All],[Saberes básicos]],0)</f>
        <v>45</v>
      </c>
      <c r="E28" s="52" t="s">
        <v>370</v>
      </c>
    </row>
    <row r="29" spans="1:5" ht="70.5" customHeight="1">
      <c r="A29" s="49" t="s">
        <v>371</v>
      </c>
      <c r="B29" s="43" t="s">
        <v>372</v>
      </c>
      <c r="C29" s="51" t="s">
        <v>373</v>
      </c>
      <c r="D29" s="3">
        <f>MATCH(Tabla5[[#This Row],[(Sin cambios)]],Tabla6[[#All],[Saberes básicos]],0)</f>
        <v>24</v>
      </c>
      <c r="E29" s="51" t="s">
        <v>373</v>
      </c>
    </row>
    <row r="30" spans="1:5" ht="30">
      <c r="A30" s="49"/>
      <c r="B30" s="43"/>
      <c r="C30" s="51" t="s">
        <v>374</v>
      </c>
      <c r="D30" s="3">
        <f>MATCH(Tabla5[[#This Row],[(Sin cambios)]],Tabla6[[#All],[Saberes básicos]],0)</f>
        <v>47</v>
      </c>
      <c r="E30" s="51" t="s">
        <v>374</v>
      </c>
    </row>
    <row r="31" spans="1:5" ht="30">
      <c r="A31" s="49"/>
      <c r="B31" s="43"/>
      <c r="C31" s="51" t="s">
        <v>375</v>
      </c>
      <c r="D31" s="3">
        <f>MATCH(Tabla5[[#This Row],[(Sin cambios)]],Tabla6[[#All],[Saberes básicos]],0)</f>
        <v>22</v>
      </c>
      <c r="E31" s="51" t="s">
        <v>375</v>
      </c>
    </row>
    <row r="32" spans="1:5" ht="60">
      <c r="A32" s="49"/>
      <c r="B32" s="43"/>
      <c r="C32" s="51" t="s">
        <v>376</v>
      </c>
      <c r="D32" s="3">
        <f>MATCH(Tabla5[[#This Row],[(Sin cambios)]],Tabla6[[#All],[Saberes básicos]],0)</f>
        <v>25</v>
      </c>
      <c r="E32" s="51" t="s">
        <v>376</v>
      </c>
    </row>
    <row r="33" spans="1:5" ht="90">
      <c r="A33" s="49"/>
      <c r="B33" s="43"/>
      <c r="C33" s="51" t="s">
        <v>377</v>
      </c>
      <c r="D33" s="3">
        <f>MATCH(Tabla5[[#This Row],[(Sin cambios)]],Tabla6[[#All],[Saberes básicos]],0)</f>
        <v>15</v>
      </c>
      <c r="E33" s="51" t="s">
        <v>377</v>
      </c>
    </row>
    <row r="34" spans="1:5" ht="75">
      <c r="A34" s="49"/>
      <c r="B34" s="43"/>
      <c r="C34" s="51" t="s">
        <v>378</v>
      </c>
      <c r="D34" s="3" t="e">
        <f>MATCH(Tabla5[[#This Row],[(Sin cambios)]],Tabla6[[#All],[Saberes básicos]],0)</f>
        <v>#N/A</v>
      </c>
      <c r="E34" s="51" t="s">
        <v>378</v>
      </c>
    </row>
    <row r="35" spans="1:5" ht="30">
      <c r="A35" s="49"/>
      <c r="B35" s="43" t="s">
        <v>379</v>
      </c>
      <c r="C35" s="51" t="s">
        <v>380</v>
      </c>
      <c r="D35" s="3" t="e">
        <f>MATCH(Tabla5[[#This Row],[(Sin cambios)]],Tabla6[[#All],[Saberes básicos]],0)</f>
        <v>#N/A</v>
      </c>
      <c r="E35" s="51" t="s">
        <v>380</v>
      </c>
    </row>
    <row r="36" spans="1:5" ht="60">
      <c r="A36" s="49"/>
      <c r="B36" s="43"/>
      <c r="C36" s="51" t="s">
        <v>381</v>
      </c>
      <c r="D36" s="3">
        <f>MATCH(Tabla5[[#This Row],[(Sin cambios)]],Tabla6[[#All],[Saberes básicos]],0)</f>
        <v>4</v>
      </c>
      <c r="E36" s="51" t="s">
        <v>381</v>
      </c>
    </row>
    <row r="37" spans="1:5" ht="45">
      <c r="A37" s="49"/>
      <c r="B37" s="43"/>
      <c r="C37" s="51" t="s">
        <v>382</v>
      </c>
      <c r="D37" s="3">
        <f>MATCH(Tabla5[[#This Row],[(Sin cambios)]],Tabla6[[#All],[Saberes básicos]],0)</f>
        <v>23</v>
      </c>
      <c r="E37" s="51" t="s">
        <v>382</v>
      </c>
    </row>
    <row r="38" spans="1:5" ht="90">
      <c r="A38" s="49"/>
      <c r="B38" s="43"/>
      <c r="C38" s="51" t="s">
        <v>383</v>
      </c>
      <c r="D38" s="3" t="e">
        <f>MATCH(Tabla5[[#This Row],[(Sin cambios)]],Tabla6[[#All],[Saberes básicos]],0)</f>
        <v>#N/A</v>
      </c>
      <c r="E38" s="51" t="s">
        <v>383</v>
      </c>
    </row>
    <row r="39" spans="1:5" ht="60">
      <c r="A39" s="49"/>
      <c r="B39" s="43"/>
      <c r="C39" s="51" t="s">
        <v>384</v>
      </c>
      <c r="D39" s="3">
        <f>MATCH(Tabla5[[#This Row],[(Sin cambios)]],Tabla6[[#All],[Saberes básicos]],0)</f>
        <v>5</v>
      </c>
      <c r="E39" s="51" t="s">
        <v>384</v>
      </c>
    </row>
    <row r="40" spans="1:5" ht="45">
      <c r="A40" s="49"/>
      <c r="B40" s="43"/>
      <c r="C40" s="51" t="s">
        <v>385</v>
      </c>
      <c r="D40" s="3" t="e">
        <f>MATCH(Tabla5[[#This Row],[(Sin cambios)]],Tabla6[[#All],[Saberes básicos]],0)</f>
        <v>#N/A</v>
      </c>
      <c r="E40" s="51" t="s">
        <v>385</v>
      </c>
    </row>
    <row r="41" spans="1:5" ht="105">
      <c r="A41" s="58" t="s">
        <v>386</v>
      </c>
      <c r="B41" s="59" t="s">
        <v>387</v>
      </c>
      <c r="C41" s="60" t="s">
        <v>388</v>
      </c>
      <c r="D41" s="3" t="e">
        <f>MATCH(Tabla5[[#This Row],[(Sin cambios)]],Tabla6[[#All],[Saberes básicos]],0)</f>
        <v>#N/A</v>
      </c>
      <c r="E41" s="60" t="s">
        <v>388</v>
      </c>
    </row>
    <row r="42" spans="1:5" ht="105">
      <c r="A42" s="58"/>
      <c r="B42" s="59"/>
      <c r="C42" s="60" t="s">
        <v>389</v>
      </c>
      <c r="D42" s="3" t="e">
        <f>MATCH(Tabla5[[#This Row],[(Sin cambios)]],Tabla6[[#All],[Saberes básicos]],0)</f>
        <v>#VALUE!</v>
      </c>
      <c r="E42" s="60" t="s">
        <v>389</v>
      </c>
    </row>
    <row r="43" spans="1:5" ht="45">
      <c r="A43" s="58"/>
      <c r="B43" s="59"/>
      <c r="C43" s="60" t="s">
        <v>390</v>
      </c>
      <c r="D43" s="3" t="e">
        <f>MATCH(Tabla5[[#This Row],[(Sin cambios)]],Tabla6[[#All],[Saberes básicos]],0)</f>
        <v>#N/A</v>
      </c>
      <c r="E43" s="60" t="s">
        <v>390</v>
      </c>
    </row>
    <row r="44" spans="1:5" ht="30">
      <c r="A44" s="58"/>
      <c r="B44" s="59"/>
      <c r="C44" s="60" t="s">
        <v>391</v>
      </c>
      <c r="D44" s="3" t="e">
        <f>MATCH(Tabla5[[#This Row],[(Sin cambios)]],Tabla6[[#All],[Saberes básicos]],0)</f>
        <v>#N/A</v>
      </c>
      <c r="E44" s="60" t="s">
        <v>391</v>
      </c>
    </row>
    <row r="45" spans="1:5" ht="90">
      <c r="A45" s="58"/>
      <c r="B45" s="59"/>
      <c r="C45" s="60" t="s">
        <v>392</v>
      </c>
      <c r="D45" s="3" t="e">
        <f>MATCH(Tabla5[[#This Row],[(Sin cambios)]],Tabla6[[#All],[Saberes básicos]],0)</f>
        <v>#N/A</v>
      </c>
      <c r="E45" s="60" t="s">
        <v>392</v>
      </c>
    </row>
    <row r="46" spans="1:5" ht="60">
      <c r="A46" s="58"/>
      <c r="B46" s="59"/>
      <c r="C46" s="60" t="s">
        <v>393</v>
      </c>
      <c r="D46" s="3" t="e">
        <f>MATCH(Tabla5[[#This Row],[(Sin cambios)]],Tabla6[[#All],[Saberes básicos]],0)</f>
        <v>#N/A</v>
      </c>
      <c r="E46" s="60" t="s">
        <v>393</v>
      </c>
    </row>
  </sheetData>
  <mergeCells count="2">
    <mergeCell ref="E1:G1"/>
    <mergeCell ref="A1:B1"/>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35C0A-78C3-4A59-9F51-9055FF6434EE}">
  <sheetPr>
    <tabColor theme="7"/>
  </sheetPr>
  <dimension ref="A1:J76"/>
  <sheetViews>
    <sheetView zoomScale="78" zoomScaleNormal="78" workbookViewId="0">
      <selection activeCell="F46" sqref="F46"/>
    </sheetView>
  </sheetViews>
  <sheetFormatPr defaultColWidth="11.42578125" defaultRowHeight="15"/>
  <cols>
    <col min="1" max="1" width="6.140625" customWidth="1"/>
    <col min="2" max="2" width="22.7109375" customWidth="1"/>
    <col min="3" max="3" width="11.42578125" bestFit="1" customWidth="1"/>
    <col min="4" max="4" width="11" bestFit="1" customWidth="1"/>
    <col min="5" max="5" width="15.42578125" customWidth="1"/>
    <col min="6" max="6" width="34.5703125" customWidth="1"/>
    <col min="7" max="7" width="53.42578125" customWidth="1"/>
    <col min="8" max="8" width="47.140625" customWidth="1"/>
    <col min="9" max="9" width="24.7109375" customWidth="1"/>
    <col min="10" max="10" width="21.85546875" customWidth="1"/>
  </cols>
  <sheetData>
    <row r="1" spans="1:10">
      <c r="A1" s="22" t="s">
        <v>394</v>
      </c>
      <c r="B1" s="22" t="s">
        <v>395</v>
      </c>
      <c r="C1" s="22" t="s">
        <v>396</v>
      </c>
      <c r="D1" s="22" t="s">
        <v>397</v>
      </c>
      <c r="E1" s="22" t="s">
        <v>398</v>
      </c>
      <c r="F1" s="22" t="s">
        <v>399</v>
      </c>
      <c r="G1" s="22" t="s">
        <v>400</v>
      </c>
      <c r="H1" s="22" t="s">
        <v>401</v>
      </c>
      <c r="I1" s="22" t="s">
        <v>402</v>
      </c>
      <c r="J1" s="22" t="s">
        <v>403</v>
      </c>
    </row>
    <row r="2" spans="1:10" ht="30">
      <c r="A2" s="41">
        <v>1</v>
      </c>
      <c r="B2" s="41" t="s">
        <v>404</v>
      </c>
      <c r="C2" s="38" t="s">
        <v>405</v>
      </c>
      <c r="D2" s="37" t="s">
        <v>405</v>
      </c>
      <c r="E2" s="12"/>
      <c r="F2" s="12"/>
      <c r="G2" s="12"/>
      <c r="H2" s="53"/>
      <c r="I2" s="40"/>
      <c r="J2" t="s">
        <v>406</v>
      </c>
    </row>
    <row r="3" spans="1:10" ht="90">
      <c r="A3" s="41">
        <v>1</v>
      </c>
      <c r="B3" s="41"/>
      <c r="C3" s="12"/>
      <c r="D3" s="12"/>
      <c r="E3" s="12" t="s">
        <v>407</v>
      </c>
      <c r="F3" s="12" t="s">
        <v>408</v>
      </c>
      <c r="G3" s="16" t="s">
        <v>361</v>
      </c>
      <c r="H3" s="42" t="s">
        <v>409</v>
      </c>
      <c r="I3" s="40" t="s">
        <v>410</v>
      </c>
    </row>
    <row r="4" spans="1:10" ht="64.5" customHeight="1">
      <c r="A4" s="41">
        <v>1</v>
      </c>
      <c r="B4" s="41"/>
      <c r="C4" s="12"/>
      <c r="D4" s="12"/>
      <c r="E4" s="12" t="s">
        <v>411</v>
      </c>
      <c r="F4" s="12" t="s">
        <v>412</v>
      </c>
      <c r="G4" s="12" t="s">
        <v>381</v>
      </c>
      <c r="H4" s="53" t="s">
        <v>413</v>
      </c>
      <c r="I4" s="40" t="s">
        <v>414</v>
      </c>
    </row>
    <row r="5" spans="1:10" ht="62.45" customHeight="1">
      <c r="A5" s="41">
        <v>1</v>
      </c>
      <c r="B5" s="41"/>
      <c r="C5" s="12"/>
      <c r="D5" s="12"/>
      <c r="E5" s="12" t="s">
        <v>415</v>
      </c>
      <c r="F5" s="12" t="s">
        <v>416</v>
      </c>
      <c r="G5" s="16" t="s">
        <v>384</v>
      </c>
      <c r="H5" s="42" t="s">
        <v>417</v>
      </c>
      <c r="I5" s="5" t="s">
        <v>410</v>
      </c>
    </row>
    <row r="6" spans="1:10" ht="87.6" customHeight="1">
      <c r="A6" s="41">
        <v>1</v>
      </c>
      <c r="B6" s="41"/>
      <c r="C6" s="12"/>
      <c r="D6" s="12"/>
      <c r="E6" s="12" t="s">
        <v>418</v>
      </c>
      <c r="F6" s="12" t="s">
        <v>419</v>
      </c>
      <c r="G6" s="16" t="s">
        <v>360</v>
      </c>
      <c r="H6" s="42" t="s">
        <v>420</v>
      </c>
      <c r="I6" s="40" t="s">
        <v>421</v>
      </c>
    </row>
    <row r="7" spans="1:10" ht="59.1" customHeight="1">
      <c r="A7" s="41">
        <v>1</v>
      </c>
      <c r="B7" s="41"/>
      <c r="C7" s="12"/>
      <c r="D7" s="12"/>
      <c r="E7" s="12" t="s">
        <v>411</v>
      </c>
      <c r="F7" s="12"/>
      <c r="G7" s="12" t="s">
        <v>352</v>
      </c>
      <c r="H7" s="53" t="s">
        <v>422</v>
      </c>
      <c r="I7" s="40" t="s">
        <v>423</v>
      </c>
    </row>
    <row r="8" spans="1:10">
      <c r="A8" s="41">
        <v>1</v>
      </c>
      <c r="B8" s="41"/>
      <c r="C8" s="12"/>
      <c r="D8" s="12"/>
      <c r="E8" s="12"/>
      <c r="F8" s="12"/>
      <c r="G8" s="12"/>
      <c r="H8" s="53"/>
      <c r="I8" s="40" t="s">
        <v>423</v>
      </c>
    </row>
    <row r="9" spans="1:10">
      <c r="A9" s="41">
        <v>2</v>
      </c>
      <c r="B9" s="41" t="s">
        <v>424</v>
      </c>
      <c r="C9" s="12" t="s">
        <v>425</v>
      </c>
      <c r="D9" s="12" t="s">
        <v>425</v>
      </c>
      <c r="E9" s="12"/>
      <c r="F9" s="12"/>
      <c r="G9" s="16"/>
      <c r="H9" s="42"/>
      <c r="I9" s="40"/>
      <c r="J9" t="s">
        <v>406</v>
      </c>
    </row>
    <row r="10" spans="1:10" ht="50.1" customHeight="1">
      <c r="A10" s="41">
        <v>2</v>
      </c>
      <c r="B10" s="41"/>
      <c r="C10" s="12"/>
      <c r="D10" s="12"/>
      <c r="E10" s="12" t="s">
        <v>411</v>
      </c>
      <c r="F10" s="12"/>
      <c r="G10" s="16" t="s">
        <v>341</v>
      </c>
      <c r="H10" s="42" t="s">
        <v>426</v>
      </c>
      <c r="I10" s="40" t="s">
        <v>423</v>
      </c>
    </row>
    <row r="11" spans="1:10" ht="75">
      <c r="A11" s="41">
        <v>2</v>
      </c>
      <c r="B11" s="41"/>
      <c r="C11" s="12"/>
      <c r="D11" s="12"/>
      <c r="E11" s="12" t="s">
        <v>427</v>
      </c>
      <c r="F11" s="12"/>
      <c r="G11" s="16" t="s">
        <v>342</v>
      </c>
      <c r="H11" s="42" t="s">
        <v>426</v>
      </c>
      <c r="I11" s="5" t="s">
        <v>423</v>
      </c>
    </row>
    <row r="12" spans="1:10" ht="45">
      <c r="A12" s="41">
        <v>2</v>
      </c>
      <c r="B12" s="41"/>
      <c r="C12" s="12"/>
      <c r="D12" s="12"/>
      <c r="E12" s="12" t="s">
        <v>407</v>
      </c>
      <c r="F12" s="12"/>
      <c r="G12" s="12" t="s">
        <v>345</v>
      </c>
      <c r="H12" s="53" t="s">
        <v>428</v>
      </c>
      <c r="I12" s="40" t="s">
        <v>414</v>
      </c>
    </row>
    <row r="13" spans="1:10" ht="105">
      <c r="A13" s="41">
        <v>2</v>
      </c>
      <c r="B13" s="41"/>
      <c r="C13" s="12"/>
      <c r="D13" s="12"/>
      <c r="E13" s="12" t="s">
        <v>411</v>
      </c>
      <c r="F13" s="12"/>
      <c r="G13" s="12" t="s">
        <v>381</v>
      </c>
      <c r="H13" s="53" t="s">
        <v>429</v>
      </c>
      <c r="I13" s="40" t="s">
        <v>423</v>
      </c>
    </row>
    <row r="14" spans="1:10" ht="105">
      <c r="A14" s="41">
        <v>2</v>
      </c>
      <c r="B14" s="41"/>
      <c r="C14" s="12"/>
      <c r="D14" s="12"/>
      <c r="E14" s="12" t="s">
        <v>418</v>
      </c>
      <c r="F14" s="12"/>
      <c r="G14" s="12" t="s">
        <v>384</v>
      </c>
      <c r="H14" s="53" t="s">
        <v>430</v>
      </c>
      <c r="I14" s="40" t="s">
        <v>421</v>
      </c>
    </row>
    <row r="15" spans="1:10" ht="120">
      <c r="A15" s="41">
        <v>2</v>
      </c>
      <c r="B15" s="41"/>
      <c r="C15" s="12"/>
      <c r="D15" s="12"/>
      <c r="E15" s="12" t="s">
        <v>427</v>
      </c>
      <c r="F15" s="12"/>
      <c r="G15" s="12" t="s">
        <v>377</v>
      </c>
      <c r="H15" s="53" t="s">
        <v>431</v>
      </c>
      <c r="I15" s="40" t="s">
        <v>421</v>
      </c>
    </row>
    <row r="16" spans="1:10" ht="75">
      <c r="A16" s="41">
        <v>2</v>
      </c>
      <c r="B16" s="41"/>
      <c r="C16" s="12"/>
      <c r="D16" s="12"/>
      <c r="E16" s="12" t="s">
        <v>407</v>
      </c>
      <c r="F16" s="12"/>
      <c r="G16" s="12" t="s">
        <v>369</v>
      </c>
      <c r="H16" s="53" t="s">
        <v>432</v>
      </c>
      <c r="I16" s="40" t="s">
        <v>423</v>
      </c>
    </row>
    <row r="17" spans="1:10" ht="48.6" customHeight="1">
      <c r="A17" s="41">
        <v>2</v>
      </c>
      <c r="B17" s="41"/>
      <c r="C17" s="12"/>
      <c r="D17" s="12"/>
      <c r="E17" s="12" t="s">
        <v>427</v>
      </c>
      <c r="F17" s="12"/>
      <c r="G17" s="16" t="s">
        <v>343</v>
      </c>
      <c r="H17" s="42" t="s">
        <v>433</v>
      </c>
      <c r="I17" s="40" t="s">
        <v>414</v>
      </c>
    </row>
    <row r="18" spans="1:10">
      <c r="A18" s="41">
        <v>3</v>
      </c>
      <c r="B18" s="41" t="s">
        <v>434</v>
      </c>
      <c r="C18" s="12" t="s">
        <v>435</v>
      </c>
      <c r="D18" s="12" t="s">
        <v>435</v>
      </c>
      <c r="E18" s="12"/>
      <c r="F18" s="12"/>
      <c r="G18" s="16"/>
      <c r="H18" s="42"/>
      <c r="I18" s="40"/>
      <c r="J18" t="s">
        <v>406</v>
      </c>
    </row>
    <row r="19" spans="1:10" ht="90">
      <c r="A19" s="41">
        <v>3</v>
      </c>
      <c r="B19" s="41"/>
      <c r="C19" s="12"/>
      <c r="D19" s="12"/>
      <c r="E19" s="12" t="s">
        <v>411</v>
      </c>
      <c r="F19" s="12"/>
      <c r="G19" s="16" t="s">
        <v>349</v>
      </c>
      <c r="H19" s="42" t="s">
        <v>409</v>
      </c>
      <c r="I19" s="40" t="s">
        <v>423</v>
      </c>
    </row>
    <row r="20" spans="1:10" ht="77.45" customHeight="1">
      <c r="A20" s="41">
        <v>3</v>
      </c>
      <c r="B20" s="41"/>
      <c r="C20" s="12"/>
      <c r="D20" s="16"/>
      <c r="E20" s="12" t="s">
        <v>407</v>
      </c>
      <c r="F20" s="12"/>
      <c r="G20" s="16" t="s">
        <v>343</v>
      </c>
      <c r="H20" s="42" t="s">
        <v>433</v>
      </c>
      <c r="I20" s="5" t="s">
        <v>436</v>
      </c>
    </row>
    <row r="21" spans="1:10" ht="86.1" customHeight="1">
      <c r="A21" s="41">
        <v>3</v>
      </c>
      <c r="B21" s="41"/>
      <c r="C21" s="12"/>
      <c r="D21" s="16"/>
      <c r="E21" s="12" t="s">
        <v>407</v>
      </c>
      <c r="F21" s="12"/>
      <c r="G21" s="16" t="s">
        <v>361</v>
      </c>
      <c r="H21" s="53" t="s">
        <v>437</v>
      </c>
      <c r="I21" s="40" t="s">
        <v>436</v>
      </c>
    </row>
    <row r="22" spans="1:10" ht="105">
      <c r="A22" s="41">
        <v>3</v>
      </c>
      <c r="B22" s="41"/>
      <c r="C22" s="12"/>
      <c r="D22" s="12"/>
      <c r="E22" s="12" t="s">
        <v>407</v>
      </c>
      <c r="F22" s="12"/>
      <c r="G22" s="16" t="s">
        <v>375</v>
      </c>
      <c r="H22" s="53" t="s">
        <v>438</v>
      </c>
      <c r="I22" s="40" t="s">
        <v>421</v>
      </c>
    </row>
    <row r="23" spans="1:10" ht="105">
      <c r="A23" s="41">
        <v>3</v>
      </c>
      <c r="B23" s="41"/>
      <c r="C23" s="12"/>
      <c r="D23" s="12"/>
      <c r="E23" s="12" t="s">
        <v>407</v>
      </c>
      <c r="F23" s="12"/>
      <c r="G23" s="12" t="s">
        <v>382</v>
      </c>
      <c r="H23" s="42" t="s">
        <v>439</v>
      </c>
      <c r="I23" s="40" t="s">
        <v>436</v>
      </c>
    </row>
    <row r="24" spans="1:10" ht="120">
      <c r="A24" s="41">
        <v>3</v>
      </c>
      <c r="B24" s="41"/>
      <c r="C24" s="12"/>
      <c r="D24" s="12"/>
      <c r="E24" s="12" t="s">
        <v>415</v>
      </c>
      <c r="F24" s="12"/>
      <c r="G24" s="12" t="s">
        <v>373</v>
      </c>
      <c r="H24" s="53" t="s">
        <v>440</v>
      </c>
      <c r="I24" s="40" t="s">
        <v>441</v>
      </c>
    </row>
    <row r="25" spans="1:10" ht="105">
      <c r="A25" s="41">
        <v>3</v>
      </c>
      <c r="B25" s="41"/>
      <c r="C25" s="12"/>
      <c r="D25" s="12"/>
      <c r="E25" s="12" t="s">
        <v>418</v>
      </c>
      <c r="F25" s="12"/>
      <c r="G25" s="12" t="s">
        <v>376</v>
      </c>
      <c r="H25" s="53" t="s">
        <v>442</v>
      </c>
      <c r="I25" s="40" t="s">
        <v>421</v>
      </c>
    </row>
    <row r="26" spans="1:10">
      <c r="A26" s="41">
        <v>4</v>
      </c>
      <c r="B26" s="41" t="s">
        <v>443</v>
      </c>
      <c r="C26" s="12" t="s">
        <v>444</v>
      </c>
      <c r="D26" s="12" t="s">
        <v>444</v>
      </c>
      <c r="E26" s="12"/>
      <c r="F26" s="12"/>
      <c r="G26" s="12"/>
      <c r="H26" s="53"/>
      <c r="I26" s="40"/>
    </row>
    <row r="27" spans="1:10" ht="120">
      <c r="A27" s="41">
        <v>4</v>
      </c>
      <c r="B27" s="41"/>
      <c r="C27" s="12"/>
      <c r="D27" s="12"/>
      <c r="E27" s="12" t="s">
        <v>407</v>
      </c>
      <c r="F27" s="12"/>
      <c r="G27" s="12" t="s">
        <v>352</v>
      </c>
      <c r="H27" s="53" t="s">
        <v>445</v>
      </c>
      <c r="I27" s="40" t="s">
        <v>410</v>
      </c>
    </row>
    <row r="28" spans="1:10" ht="135">
      <c r="A28" s="41">
        <v>4</v>
      </c>
      <c r="B28" s="41"/>
      <c r="C28" s="12"/>
      <c r="D28" s="12"/>
      <c r="E28" s="12" t="s">
        <v>427</v>
      </c>
      <c r="F28" s="12"/>
      <c r="G28" s="12" t="s">
        <v>343</v>
      </c>
      <c r="H28" s="42" t="s">
        <v>433</v>
      </c>
      <c r="I28" s="40" t="s">
        <v>410</v>
      </c>
    </row>
    <row r="29" spans="1:10" ht="90">
      <c r="A29" s="41">
        <v>4</v>
      </c>
      <c r="B29" s="41"/>
      <c r="C29" s="12"/>
      <c r="D29" s="12"/>
      <c r="E29" s="12" t="s">
        <v>418</v>
      </c>
      <c r="F29" s="12"/>
      <c r="G29" s="12" t="s">
        <v>359</v>
      </c>
      <c r="H29" s="53" t="s">
        <v>437</v>
      </c>
      <c r="I29" s="40" t="s">
        <v>436</v>
      </c>
    </row>
    <row r="30" spans="1:10" ht="105">
      <c r="A30" s="41">
        <v>4</v>
      </c>
      <c r="B30" s="41"/>
      <c r="C30" s="12"/>
      <c r="D30" s="12"/>
      <c r="E30" s="12" t="s">
        <v>415</v>
      </c>
      <c r="F30" s="12"/>
      <c r="G30" s="12" t="s">
        <v>384</v>
      </c>
      <c r="H30" s="53" t="s">
        <v>439</v>
      </c>
      <c r="I30" s="40"/>
    </row>
    <row r="31" spans="1:10" ht="105">
      <c r="A31" s="41">
        <v>4</v>
      </c>
      <c r="B31" s="41"/>
      <c r="C31" s="12"/>
      <c r="D31" s="12"/>
      <c r="E31" s="12" t="s">
        <v>407</v>
      </c>
      <c r="F31" s="12"/>
      <c r="G31" s="12" t="s">
        <v>381</v>
      </c>
      <c r="H31" s="53" t="s">
        <v>438</v>
      </c>
      <c r="I31" s="40" t="s">
        <v>421</v>
      </c>
    </row>
    <row r="32" spans="1:10" ht="105">
      <c r="A32" s="41">
        <v>4</v>
      </c>
      <c r="B32" s="41"/>
      <c r="C32" s="12"/>
      <c r="D32" s="12"/>
      <c r="E32" s="12" t="s">
        <v>418</v>
      </c>
      <c r="F32" s="12" t="s">
        <v>412</v>
      </c>
      <c r="G32" s="12" t="s">
        <v>363</v>
      </c>
      <c r="H32" s="53" t="s">
        <v>446</v>
      </c>
      <c r="I32" s="40" t="s">
        <v>447</v>
      </c>
      <c r="J32" t="s">
        <v>448</v>
      </c>
    </row>
    <row r="33" spans="1:9">
      <c r="A33" s="41">
        <v>5</v>
      </c>
      <c r="B33" s="41" t="s">
        <v>449</v>
      </c>
      <c r="C33" s="12" t="s">
        <v>450</v>
      </c>
      <c r="D33" s="12" t="s">
        <v>450</v>
      </c>
      <c r="E33" s="12"/>
      <c r="F33" s="12"/>
      <c r="G33" s="12"/>
      <c r="H33" s="53"/>
      <c r="I33" s="40"/>
    </row>
    <row r="34" spans="1:9" ht="60">
      <c r="A34" s="41">
        <v>5</v>
      </c>
      <c r="B34" s="41"/>
      <c r="C34" s="12"/>
      <c r="D34" s="12"/>
      <c r="E34" s="12" t="s">
        <v>407</v>
      </c>
      <c r="F34" s="12"/>
      <c r="G34" s="12" t="s">
        <v>366</v>
      </c>
      <c r="H34" s="53" t="s">
        <v>451</v>
      </c>
      <c r="I34" s="40" t="s">
        <v>436</v>
      </c>
    </row>
    <row r="35" spans="1:9" ht="90">
      <c r="A35" s="41">
        <v>5</v>
      </c>
      <c r="B35" s="41"/>
      <c r="C35" s="12"/>
      <c r="D35" s="12"/>
      <c r="E35" s="12" t="s">
        <v>407</v>
      </c>
      <c r="F35" s="12"/>
      <c r="G35" s="12" t="s">
        <v>361</v>
      </c>
      <c r="H35" s="53" t="s">
        <v>437</v>
      </c>
      <c r="I35" s="40" t="s">
        <v>436</v>
      </c>
    </row>
    <row r="36" spans="1:9" ht="105">
      <c r="A36" s="41">
        <v>5</v>
      </c>
      <c r="B36" s="41"/>
      <c r="C36" s="12"/>
      <c r="D36" s="12"/>
      <c r="E36" s="12" t="s">
        <v>407</v>
      </c>
      <c r="F36" s="12"/>
      <c r="G36" s="12" t="s">
        <v>376</v>
      </c>
      <c r="H36" s="53" t="s">
        <v>442</v>
      </c>
      <c r="I36" s="40" t="s">
        <v>436</v>
      </c>
    </row>
    <row r="37" spans="1:9" ht="135">
      <c r="A37" s="41">
        <v>5</v>
      </c>
      <c r="B37" s="41"/>
      <c r="C37" s="12"/>
      <c r="D37" s="12"/>
      <c r="E37" s="12" t="s">
        <v>407</v>
      </c>
      <c r="F37" s="12"/>
      <c r="G37" s="12" t="s">
        <v>343</v>
      </c>
      <c r="H37" s="42" t="s">
        <v>433</v>
      </c>
      <c r="I37" s="40" t="s">
        <v>410</v>
      </c>
    </row>
    <row r="38" spans="1:9" ht="135">
      <c r="A38" s="41">
        <v>5</v>
      </c>
      <c r="B38" s="41"/>
      <c r="C38" s="12"/>
      <c r="D38" s="12"/>
      <c r="E38" s="12" t="s">
        <v>427</v>
      </c>
      <c r="F38" s="12"/>
      <c r="G38" s="12" t="s">
        <v>369</v>
      </c>
      <c r="H38" s="53" t="s">
        <v>433</v>
      </c>
      <c r="I38" s="40" t="s">
        <v>410</v>
      </c>
    </row>
    <row r="39" spans="1:9" ht="120">
      <c r="A39" s="41">
        <v>5</v>
      </c>
      <c r="B39" s="41"/>
      <c r="C39" s="12"/>
      <c r="D39" s="12"/>
      <c r="E39" s="12" t="s">
        <v>407</v>
      </c>
      <c r="F39" s="12"/>
      <c r="G39" s="12" t="s">
        <v>377</v>
      </c>
      <c r="H39" s="53" t="s">
        <v>440</v>
      </c>
      <c r="I39" s="40" t="s">
        <v>421</v>
      </c>
    </row>
    <row r="40" spans="1:9" ht="105">
      <c r="A40" s="41">
        <v>5</v>
      </c>
      <c r="B40" s="41"/>
      <c r="C40" s="12"/>
      <c r="D40" s="12"/>
      <c r="E40" s="12" t="s">
        <v>415</v>
      </c>
      <c r="F40" s="12"/>
      <c r="G40" s="12" t="s">
        <v>381</v>
      </c>
      <c r="H40" s="53" t="s">
        <v>438</v>
      </c>
      <c r="I40" s="40" t="s">
        <v>423</v>
      </c>
    </row>
    <row r="41" spans="1:9">
      <c r="A41" s="41">
        <v>6</v>
      </c>
      <c r="B41" s="41" t="s">
        <v>452</v>
      </c>
      <c r="C41" s="12" t="s">
        <v>453</v>
      </c>
      <c r="D41" s="12" t="s">
        <v>453</v>
      </c>
      <c r="E41" s="12"/>
      <c r="F41" s="12"/>
      <c r="G41" s="12"/>
      <c r="H41" s="53"/>
      <c r="I41" s="40"/>
    </row>
    <row r="42" spans="1:9" ht="90">
      <c r="A42" s="41">
        <v>6</v>
      </c>
      <c r="B42" s="41"/>
      <c r="C42" s="12"/>
      <c r="D42" s="12"/>
      <c r="E42" s="12" t="s">
        <v>411</v>
      </c>
      <c r="F42" s="12"/>
      <c r="G42" s="12" t="s">
        <v>351</v>
      </c>
      <c r="H42" s="53" t="s">
        <v>409</v>
      </c>
      <c r="I42" s="40" t="s">
        <v>410</v>
      </c>
    </row>
    <row r="43" spans="1:9" ht="135">
      <c r="A43" s="41">
        <v>6</v>
      </c>
      <c r="B43" s="41"/>
      <c r="C43" s="12"/>
      <c r="D43" s="12"/>
      <c r="E43" s="12" t="s">
        <v>418</v>
      </c>
      <c r="F43" s="12"/>
      <c r="G43" s="12" t="s">
        <v>354</v>
      </c>
      <c r="H43" s="53" t="s">
        <v>454</v>
      </c>
      <c r="I43" s="40" t="s">
        <v>423</v>
      </c>
    </row>
    <row r="44" spans="1:9" ht="135">
      <c r="A44" s="41">
        <v>6</v>
      </c>
      <c r="B44" s="41"/>
      <c r="C44" s="12"/>
      <c r="D44" s="12"/>
      <c r="E44" s="12" t="s">
        <v>407</v>
      </c>
      <c r="F44" s="12"/>
      <c r="G44" s="12" t="s">
        <v>343</v>
      </c>
      <c r="H44" s="42" t="s">
        <v>433</v>
      </c>
      <c r="I44" s="40" t="s">
        <v>410</v>
      </c>
    </row>
    <row r="45" spans="1:9" ht="60">
      <c r="A45" s="41">
        <v>6</v>
      </c>
      <c r="B45" s="41"/>
      <c r="C45" s="12"/>
      <c r="D45" s="12"/>
      <c r="E45" s="12" t="s">
        <v>407</v>
      </c>
      <c r="F45" s="12"/>
      <c r="G45" s="12" t="s">
        <v>370</v>
      </c>
      <c r="H45" s="53" t="s">
        <v>451</v>
      </c>
      <c r="I45" s="40" t="s">
        <v>441</v>
      </c>
    </row>
    <row r="46" spans="1:9" ht="120">
      <c r="A46" s="41">
        <v>6</v>
      </c>
      <c r="B46" s="41"/>
      <c r="C46" s="12"/>
      <c r="D46" s="12"/>
      <c r="E46" s="12" t="s">
        <v>407</v>
      </c>
      <c r="F46" s="12" t="s">
        <v>412</v>
      </c>
      <c r="G46" s="12" t="s">
        <v>377</v>
      </c>
      <c r="H46" s="53" t="s">
        <v>440</v>
      </c>
      <c r="I46" s="40" t="s">
        <v>421</v>
      </c>
    </row>
    <row r="47" spans="1:9" ht="105">
      <c r="A47" s="41">
        <v>6</v>
      </c>
      <c r="B47" s="41"/>
      <c r="C47" s="12"/>
      <c r="D47" s="12"/>
      <c r="E47" s="12" t="s">
        <v>415</v>
      </c>
      <c r="F47" s="12" t="s">
        <v>408</v>
      </c>
      <c r="G47" s="12" t="s">
        <v>374</v>
      </c>
      <c r="H47" s="53" t="s">
        <v>442</v>
      </c>
      <c r="I47" s="40" t="s">
        <v>447</v>
      </c>
    </row>
    <row r="48" spans="1:9">
      <c r="A48" s="41">
        <v>7</v>
      </c>
      <c r="B48" s="41" t="s">
        <v>455</v>
      </c>
      <c r="C48" s="12" t="s">
        <v>456</v>
      </c>
      <c r="D48" s="12" t="s">
        <v>456</v>
      </c>
      <c r="E48" s="12"/>
      <c r="F48" s="12"/>
      <c r="G48" s="12"/>
      <c r="H48" s="53"/>
      <c r="I48" s="40"/>
    </row>
    <row r="49" spans="1:9" ht="90">
      <c r="A49" s="41">
        <v>7</v>
      </c>
      <c r="B49" s="41"/>
      <c r="C49" s="12"/>
      <c r="D49" s="12"/>
      <c r="E49" s="12" t="s">
        <v>407</v>
      </c>
      <c r="F49" s="12"/>
      <c r="G49" s="12" t="s">
        <v>354</v>
      </c>
      <c r="H49" s="53" t="s">
        <v>409</v>
      </c>
      <c r="I49" s="40" t="s">
        <v>410</v>
      </c>
    </row>
    <row r="50" spans="1:9" ht="90">
      <c r="A50" s="41">
        <v>7</v>
      </c>
      <c r="B50" s="41"/>
      <c r="C50" s="12"/>
      <c r="D50" s="12"/>
      <c r="E50" s="12" t="s">
        <v>415</v>
      </c>
      <c r="F50" s="12" t="s">
        <v>412</v>
      </c>
      <c r="G50" s="12" t="s">
        <v>355</v>
      </c>
      <c r="H50" s="53" t="s">
        <v>457</v>
      </c>
      <c r="I50" s="40" t="s">
        <v>436</v>
      </c>
    </row>
    <row r="51" spans="1:9" ht="105">
      <c r="A51" s="41">
        <v>7</v>
      </c>
      <c r="B51" s="41"/>
      <c r="C51" s="12"/>
      <c r="D51" s="12"/>
      <c r="E51" s="12" t="s">
        <v>415</v>
      </c>
      <c r="F51" s="12"/>
      <c r="G51" s="12" t="s">
        <v>377</v>
      </c>
      <c r="H51" s="53" t="s">
        <v>438</v>
      </c>
      <c r="I51" s="40" t="s">
        <v>436</v>
      </c>
    </row>
    <row r="52" spans="1:9" ht="75">
      <c r="A52" s="41">
        <v>7</v>
      </c>
      <c r="B52" s="41"/>
      <c r="C52" s="12"/>
      <c r="D52" s="12"/>
      <c r="E52" s="12" t="s">
        <v>407</v>
      </c>
      <c r="F52" s="12"/>
      <c r="G52" s="12" t="s">
        <v>359</v>
      </c>
      <c r="H52" s="53" t="s">
        <v>458</v>
      </c>
      <c r="I52" s="40" t="s">
        <v>410</v>
      </c>
    </row>
    <row r="53" spans="1:9" ht="120">
      <c r="A53" s="41">
        <v>7</v>
      </c>
      <c r="B53" s="41"/>
      <c r="C53" s="12"/>
      <c r="D53" s="12"/>
      <c r="E53" s="12" t="s">
        <v>418</v>
      </c>
      <c r="F53" s="12" t="s">
        <v>408</v>
      </c>
      <c r="G53" s="12" t="s">
        <v>377</v>
      </c>
      <c r="H53" s="53" t="s">
        <v>440</v>
      </c>
      <c r="I53" s="40" t="s">
        <v>447</v>
      </c>
    </row>
    <row r="54" spans="1:9" ht="60">
      <c r="A54" s="41">
        <v>7</v>
      </c>
      <c r="B54" s="41"/>
      <c r="C54" s="12"/>
      <c r="D54" s="12"/>
      <c r="E54" s="12" t="s">
        <v>407</v>
      </c>
      <c r="F54" s="12"/>
      <c r="G54" s="12" t="s">
        <v>369</v>
      </c>
      <c r="H54" s="53" t="s">
        <v>451</v>
      </c>
      <c r="I54" s="40" t="s">
        <v>410</v>
      </c>
    </row>
    <row r="55" spans="1:9" ht="90">
      <c r="A55" s="41">
        <v>7</v>
      </c>
      <c r="B55" s="41"/>
      <c r="C55" s="12"/>
      <c r="D55" s="12"/>
      <c r="E55" s="12" t="s">
        <v>415</v>
      </c>
      <c r="F55" s="12"/>
      <c r="G55" s="12" t="s">
        <v>361</v>
      </c>
      <c r="H55" s="53" t="s">
        <v>437</v>
      </c>
      <c r="I55" s="40" t="s">
        <v>414</v>
      </c>
    </row>
    <row r="56" spans="1:9">
      <c r="A56" s="41">
        <v>8</v>
      </c>
      <c r="B56" s="41" t="s">
        <v>459</v>
      </c>
      <c r="C56" s="12" t="s">
        <v>460</v>
      </c>
      <c r="D56" s="12" t="s">
        <v>460</v>
      </c>
      <c r="E56" s="12"/>
      <c r="F56" s="12"/>
      <c r="G56" s="12"/>
      <c r="H56" s="53"/>
      <c r="I56" s="40"/>
    </row>
    <row r="57" spans="1:9" ht="90">
      <c r="A57" s="41">
        <v>8</v>
      </c>
      <c r="B57" s="41"/>
      <c r="C57" s="12"/>
      <c r="D57" s="12"/>
      <c r="E57" s="12" t="s">
        <v>407</v>
      </c>
      <c r="F57" s="12"/>
      <c r="G57" s="12" t="s">
        <v>351</v>
      </c>
      <c r="H57" s="53" t="s">
        <v>409</v>
      </c>
      <c r="I57" s="40" t="s">
        <v>410</v>
      </c>
    </row>
    <row r="58" spans="1:9" ht="75">
      <c r="A58" s="41">
        <v>8</v>
      </c>
      <c r="B58" s="41"/>
      <c r="C58" s="12"/>
      <c r="D58" s="12"/>
      <c r="E58" s="12" t="s">
        <v>427</v>
      </c>
      <c r="F58" s="12"/>
      <c r="G58" s="12" t="s">
        <v>365</v>
      </c>
      <c r="H58" s="53" t="s">
        <v>461</v>
      </c>
      <c r="I58" s="40" t="s">
        <v>436</v>
      </c>
    </row>
    <row r="59" spans="1:9" ht="135">
      <c r="A59" s="41">
        <v>8</v>
      </c>
      <c r="B59" s="41"/>
      <c r="C59" s="12"/>
      <c r="D59" s="12"/>
      <c r="E59" s="12" t="s">
        <v>407</v>
      </c>
      <c r="F59" s="12"/>
      <c r="G59" s="12" t="s">
        <v>343</v>
      </c>
      <c r="H59" s="42" t="s">
        <v>433</v>
      </c>
      <c r="I59" s="40" t="s">
        <v>410</v>
      </c>
    </row>
    <row r="60" spans="1:9" ht="105">
      <c r="A60" s="41">
        <v>8</v>
      </c>
      <c r="B60" s="41"/>
      <c r="C60" s="12"/>
      <c r="D60" s="12"/>
      <c r="E60" s="12" t="s">
        <v>411</v>
      </c>
      <c r="F60" s="12"/>
      <c r="G60" s="12" t="s">
        <v>373</v>
      </c>
      <c r="H60" s="53" t="s">
        <v>439</v>
      </c>
      <c r="I60" s="40" t="s">
        <v>410</v>
      </c>
    </row>
    <row r="61" spans="1:9" ht="90">
      <c r="A61" s="41">
        <v>8</v>
      </c>
      <c r="B61" s="41"/>
      <c r="C61" s="12"/>
      <c r="D61" s="12"/>
      <c r="E61" s="12" t="s">
        <v>407</v>
      </c>
      <c r="F61" s="12"/>
      <c r="G61" s="12" t="s">
        <v>361</v>
      </c>
      <c r="H61" s="53" t="s">
        <v>437</v>
      </c>
      <c r="I61" s="40" t="s">
        <v>436</v>
      </c>
    </row>
    <row r="62" spans="1:9">
      <c r="A62" s="41">
        <v>9</v>
      </c>
      <c r="B62" s="41" t="s">
        <v>462</v>
      </c>
      <c r="C62" s="12" t="s">
        <v>463</v>
      </c>
      <c r="D62" s="12" t="s">
        <v>463</v>
      </c>
      <c r="E62" s="12"/>
      <c r="F62" s="12"/>
      <c r="G62" s="12"/>
      <c r="H62" s="53"/>
      <c r="I62" s="40"/>
    </row>
    <row r="63" spans="1:9" ht="135">
      <c r="A63" s="41">
        <v>9</v>
      </c>
      <c r="B63" s="41"/>
      <c r="C63" s="12"/>
      <c r="D63" s="12"/>
      <c r="E63" s="12" t="s">
        <v>407</v>
      </c>
      <c r="F63" s="12" t="s">
        <v>419</v>
      </c>
      <c r="G63" s="12" t="s">
        <v>353</v>
      </c>
      <c r="H63" s="53" t="s">
        <v>454</v>
      </c>
      <c r="I63" s="40" t="s">
        <v>421</v>
      </c>
    </row>
    <row r="64" spans="1:9" ht="105">
      <c r="A64" s="41">
        <v>9</v>
      </c>
      <c r="B64" s="41"/>
      <c r="C64" s="12"/>
      <c r="D64" s="12"/>
      <c r="E64" s="12" t="s">
        <v>407</v>
      </c>
      <c r="F64" s="12"/>
      <c r="G64" s="12" t="s">
        <v>376</v>
      </c>
      <c r="H64" s="53" t="s">
        <v>442</v>
      </c>
      <c r="I64" s="40" t="s">
        <v>441</v>
      </c>
    </row>
    <row r="65" spans="1:9" ht="135">
      <c r="A65" s="41">
        <v>9</v>
      </c>
      <c r="B65" s="41"/>
      <c r="C65" s="12"/>
      <c r="D65" s="12"/>
      <c r="E65" s="12" t="s">
        <v>407</v>
      </c>
      <c r="F65" s="12"/>
      <c r="G65" s="12" t="s">
        <v>343</v>
      </c>
      <c r="H65" s="42" t="s">
        <v>433</v>
      </c>
      <c r="I65" s="40" t="s">
        <v>410</v>
      </c>
    </row>
    <row r="66" spans="1:9" ht="105">
      <c r="A66" s="41">
        <v>9</v>
      </c>
      <c r="B66" s="41"/>
      <c r="C66" s="12"/>
      <c r="D66" s="12"/>
      <c r="E66" s="12" t="s">
        <v>415</v>
      </c>
      <c r="F66" s="12"/>
      <c r="G66" s="12" t="s">
        <v>373</v>
      </c>
      <c r="H66" s="53" t="s">
        <v>439</v>
      </c>
      <c r="I66" s="40" t="s">
        <v>436</v>
      </c>
    </row>
    <row r="67" spans="1:9" ht="60">
      <c r="A67" s="41">
        <v>9</v>
      </c>
      <c r="B67" s="41"/>
      <c r="C67" s="12"/>
      <c r="D67" s="12"/>
      <c r="E67" s="12" t="s">
        <v>418</v>
      </c>
      <c r="F67" s="12"/>
      <c r="G67" s="12" t="s">
        <v>374</v>
      </c>
      <c r="H67" s="53" t="s">
        <v>464</v>
      </c>
      <c r="I67" s="40" t="s">
        <v>436</v>
      </c>
    </row>
    <row r="68" spans="1:9">
      <c r="A68" s="41">
        <v>10</v>
      </c>
      <c r="B68" s="41" t="s">
        <v>465</v>
      </c>
      <c r="C68" s="12" t="s">
        <v>466</v>
      </c>
      <c r="D68" s="12" t="s">
        <v>466</v>
      </c>
      <c r="E68" s="12"/>
      <c r="F68" s="12"/>
      <c r="G68" s="12"/>
      <c r="H68" s="53"/>
      <c r="I68" s="40"/>
    </row>
    <row r="69" spans="1:9" ht="90">
      <c r="A69" s="41">
        <v>10</v>
      </c>
      <c r="B69" s="41"/>
      <c r="C69" s="12"/>
      <c r="D69" s="12"/>
      <c r="E69" s="12" t="s">
        <v>415</v>
      </c>
      <c r="F69" s="12"/>
      <c r="G69" s="12" t="s">
        <v>355</v>
      </c>
      <c r="H69" s="53" t="s">
        <v>457</v>
      </c>
      <c r="I69" s="40" t="s">
        <v>410</v>
      </c>
    </row>
    <row r="70" spans="1:9" ht="120">
      <c r="A70" s="41">
        <v>10</v>
      </c>
      <c r="B70" s="41"/>
      <c r="C70" s="12"/>
      <c r="D70" s="12"/>
      <c r="E70" s="12" t="s">
        <v>407</v>
      </c>
      <c r="F70" s="12"/>
      <c r="G70" s="12" t="s">
        <v>356</v>
      </c>
      <c r="H70" s="40" t="s">
        <v>445</v>
      </c>
      <c r="I70" s="40" t="s">
        <v>436</v>
      </c>
    </row>
    <row r="71" spans="1:9" ht="120">
      <c r="A71" s="41">
        <v>10</v>
      </c>
      <c r="B71" s="41"/>
      <c r="C71" s="12"/>
      <c r="D71" s="12"/>
      <c r="E71" s="12" t="s">
        <v>418</v>
      </c>
      <c r="F71" s="12"/>
      <c r="G71" s="12" t="s">
        <v>363</v>
      </c>
      <c r="H71" s="53" t="s">
        <v>467</v>
      </c>
      <c r="I71" s="40" t="s">
        <v>436</v>
      </c>
    </row>
    <row r="72" spans="1:9" ht="135">
      <c r="A72" s="41">
        <v>10</v>
      </c>
      <c r="B72" s="41"/>
      <c r="C72" s="12"/>
      <c r="D72" s="12"/>
      <c r="E72" s="12" t="s">
        <v>407</v>
      </c>
      <c r="F72" s="12"/>
      <c r="G72" s="12" t="s">
        <v>343</v>
      </c>
      <c r="H72" s="42" t="s">
        <v>433</v>
      </c>
      <c r="I72" s="40" t="s">
        <v>410</v>
      </c>
    </row>
    <row r="73" spans="1:9" ht="60">
      <c r="A73" s="41">
        <v>10</v>
      </c>
      <c r="B73" s="41"/>
      <c r="C73" s="12"/>
      <c r="D73" s="12"/>
      <c r="E73" s="12" t="s">
        <v>415</v>
      </c>
      <c r="F73" s="12" t="s">
        <v>408</v>
      </c>
      <c r="G73" s="12" t="s">
        <v>358</v>
      </c>
      <c r="H73" s="53" t="s">
        <v>468</v>
      </c>
      <c r="I73" s="40" t="s">
        <v>447</v>
      </c>
    </row>
    <row r="74" spans="1:9" ht="105">
      <c r="A74" s="41">
        <v>10</v>
      </c>
      <c r="B74" s="41"/>
      <c r="C74" s="12"/>
      <c r="D74" s="12"/>
      <c r="E74" s="12" t="s">
        <v>407</v>
      </c>
      <c r="F74" s="12"/>
      <c r="G74" s="12" t="s">
        <v>376</v>
      </c>
      <c r="H74" s="53" t="s">
        <v>442</v>
      </c>
      <c r="I74" s="40" t="s">
        <v>423</v>
      </c>
    </row>
    <row r="75" spans="1:9">
      <c r="A75" s="41">
        <v>10</v>
      </c>
      <c r="B75" s="41"/>
      <c r="C75" s="12"/>
      <c r="D75" s="12"/>
      <c r="E75" s="12"/>
      <c r="F75" s="12"/>
      <c r="G75" s="12"/>
      <c r="H75" s="53"/>
      <c r="I75" s="40"/>
    </row>
    <row r="76" spans="1:9">
      <c r="A76" s="41">
        <v>10</v>
      </c>
      <c r="B76" s="41"/>
      <c r="C76" s="12"/>
      <c r="D76" s="12"/>
      <c r="E76" s="12"/>
      <c r="F76" s="12"/>
      <c r="G76" s="12"/>
      <c r="H76" s="53"/>
      <c r="I76" s="40"/>
    </row>
  </sheetData>
  <conditionalFormatting sqref="A2:J76">
    <cfRule type="expression" dxfId="40" priority="3">
      <formula>$B2&gt;0</formula>
    </cfRule>
  </conditionalFormatting>
  <dataValidations count="1">
    <dataValidation type="list" allowBlank="1" showInputMessage="1" showErrorMessage="1" sqref="H2:H69 H71:H76" xr:uid="{40A0799D-B98A-4B32-9F42-5AABC508FDE8}">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BDE93295-592B-4B21-8A7C-0DC93FE0874B}">
          <x14:formula1>
            <xm:f>AUX!$A$2:$A$17</xm:f>
          </x14:formula1>
          <xm:sqref>E2:E76</xm:sqref>
        </x14:dataValidation>
        <x14:dataValidation type="list" allowBlank="1" showInputMessage="1" showErrorMessage="1" xr:uid="{D1DB9144-C463-48C8-92AC-D184A12E70A1}">
          <x14:formula1>
            <xm:f>AUX!$B$2:$B$17</xm:f>
          </x14:formula1>
          <xm:sqref>I2:I76 H70</xm:sqref>
        </x14:dataValidation>
        <x14:dataValidation type="list" allowBlank="1" showInputMessage="1" showErrorMessage="1" xr:uid="{B35741BA-190D-4B5F-AC76-E4EFB57B6D3F}">
          <x14:formula1>
            <xm:f>'5.SB'!$C$3:$C$39</xm:f>
          </x14:formula1>
          <xm:sqref>G2:G76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022E3-F391-459F-AF81-A4A878920E25}">
  <sheetPr>
    <tabColor theme="7"/>
  </sheetPr>
  <dimension ref="A1:M51"/>
  <sheetViews>
    <sheetView topLeftCell="A5" zoomScale="63" zoomScaleNormal="63" workbookViewId="0">
      <selection activeCell="H36" sqref="H36"/>
    </sheetView>
  </sheetViews>
  <sheetFormatPr defaultColWidth="11.42578125" defaultRowHeight="15"/>
  <cols>
    <col min="1" max="1" width="5" customWidth="1"/>
    <col min="2" max="2" width="28.7109375" customWidth="1"/>
    <col min="3" max="3" width="11" customWidth="1"/>
    <col min="4" max="4" width="11.42578125" customWidth="1"/>
    <col min="5" max="5" width="12.85546875" customWidth="1"/>
    <col min="6" max="6" width="15.5703125" customWidth="1"/>
    <col min="7" max="7" width="15.42578125" customWidth="1"/>
    <col min="8" max="8" width="26" customWidth="1"/>
    <col min="9" max="9" width="34.5703125" customWidth="1"/>
    <col min="10" max="10" width="50.42578125" customWidth="1"/>
    <col min="11" max="11" width="43.42578125" customWidth="1"/>
    <col min="12" max="12" width="24.7109375" customWidth="1"/>
    <col min="13" max="13" width="46.28515625" style="56" customWidth="1"/>
  </cols>
  <sheetData>
    <row r="1" spans="1:13" ht="48" customHeight="1">
      <c r="A1" s="22" t="s">
        <v>469</v>
      </c>
      <c r="B1" s="22" t="s">
        <v>395</v>
      </c>
      <c r="C1" s="22" t="s">
        <v>470</v>
      </c>
      <c r="D1" s="22" t="s">
        <v>471</v>
      </c>
      <c r="E1" s="22" t="s">
        <v>394</v>
      </c>
      <c r="F1" s="23" t="s">
        <v>472</v>
      </c>
      <c r="G1" s="22" t="s">
        <v>398</v>
      </c>
      <c r="H1" s="22" t="s">
        <v>473</v>
      </c>
      <c r="I1" s="22" t="s">
        <v>399</v>
      </c>
      <c r="J1" s="22" t="s">
        <v>400</v>
      </c>
      <c r="K1" s="22" t="s">
        <v>474</v>
      </c>
      <c r="L1" s="22" t="s">
        <v>402</v>
      </c>
      <c r="M1" s="22" t="s">
        <v>475</v>
      </c>
    </row>
    <row r="2" spans="1:13">
      <c r="A2" s="41">
        <v>1</v>
      </c>
      <c r="B2" s="41" t="s">
        <v>476</v>
      </c>
      <c r="C2" s="37" t="s">
        <v>477</v>
      </c>
      <c r="D2" s="37" t="s">
        <v>405</v>
      </c>
      <c r="E2" s="37" t="s">
        <v>478</v>
      </c>
      <c r="F2" s="37"/>
      <c r="G2" s="12"/>
      <c r="H2" s="12"/>
      <c r="I2" s="12"/>
      <c r="J2" s="12"/>
      <c r="K2" s="39"/>
      <c r="L2" s="40"/>
      <c r="M2" s="56" t="s">
        <v>406</v>
      </c>
    </row>
    <row r="3" spans="1:13" ht="75">
      <c r="A3" s="41">
        <v>1</v>
      </c>
      <c r="B3" s="41"/>
      <c r="C3" s="12"/>
      <c r="D3" s="12"/>
      <c r="E3" s="12"/>
      <c r="F3" s="12" t="s">
        <v>479</v>
      </c>
      <c r="G3" s="12" t="s">
        <v>418</v>
      </c>
      <c r="H3" s="12" t="s">
        <v>480</v>
      </c>
      <c r="I3" s="64" t="s">
        <v>481</v>
      </c>
      <c r="J3" s="16" t="s">
        <v>362</v>
      </c>
      <c r="K3" s="42" t="s">
        <v>482</v>
      </c>
      <c r="L3" s="40" t="s">
        <v>436</v>
      </c>
      <c r="M3" s="56" t="s">
        <v>483</v>
      </c>
    </row>
    <row r="4" spans="1:13" ht="120">
      <c r="A4" s="41">
        <v>1</v>
      </c>
      <c r="B4" s="41"/>
      <c r="C4" s="12"/>
      <c r="D4" s="12"/>
      <c r="E4" s="12"/>
      <c r="F4" s="12" t="s">
        <v>484</v>
      </c>
      <c r="G4" s="12" t="s">
        <v>407</v>
      </c>
      <c r="H4" s="12" t="s">
        <v>485</v>
      </c>
      <c r="I4" s="12"/>
      <c r="J4" s="16" t="s">
        <v>363</v>
      </c>
      <c r="K4" s="42"/>
      <c r="L4" s="5"/>
    </row>
    <row r="5" spans="1:13" ht="33.75" customHeight="1">
      <c r="A5" s="41">
        <v>2</v>
      </c>
      <c r="B5" s="41" t="s">
        <v>486</v>
      </c>
      <c r="C5" s="12" t="s">
        <v>477</v>
      </c>
      <c r="D5" s="12" t="s">
        <v>425</v>
      </c>
      <c r="E5" s="12" t="s">
        <v>487</v>
      </c>
      <c r="F5" s="12"/>
      <c r="G5" s="12"/>
      <c r="H5" s="12"/>
      <c r="I5" s="12"/>
      <c r="J5" s="16"/>
      <c r="K5" s="42"/>
      <c r="L5" s="40"/>
      <c r="M5" s="56" t="s">
        <v>406</v>
      </c>
    </row>
    <row r="6" spans="1:13" ht="90">
      <c r="A6" s="41">
        <v>2</v>
      </c>
      <c r="B6" s="41"/>
      <c r="C6" s="12"/>
      <c r="D6" s="12"/>
      <c r="E6" s="12"/>
      <c r="F6" s="12" t="s">
        <v>488</v>
      </c>
      <c r="G6" s="12" t="s">
        <v>407</v>
      </c>
      <c r="H6" s="12" t="s">
        <v>489</v>
      </c>
      <c r="I6" s="64" t="s">
        <v>490</v>
      </c>
      <c r="J6" s="16" t="s">
        <v>360</v>
      </c>
      <c r="K6" s="42" t="s">
        <v>491</v>
      </c>
      <c r="L6" s="40" t="s">
        <v>421</v>
      </c>
      <c r="M6" s="56" t="s">
        <v>492</v>
      </c>
    </row>
    <row r="7" spans="1:13" ht="30">
      <c r="A7" s="41">
        <v>2</v>
      </c>
      <c r="B7" s="41"/>
      <c r="C7" s="12"/>
      <c r="D7" s="12"/>
      <c r="E7" s="12"/>
      <c r="F7" s="12" t="s">
        <v>493</v>
      </c>
      <c r="G7" s="12"/>
      <c r="H7" s="12" t="s">
        <v>494</v>
      </c>
      <c r="I7" s="65"/>
      <c r="J7" s="16" t="s">
        <v>374</v>
      </c>
      <c r="K7" s="42"/>
      <c r="L7" s="5"/>
    </row>
    <row r="8" spans="1:13" ht="91.5" customHeight="1">
      <c r="A8" s="41">
        <v>2</v>
      </c>
      <c r="B8" s="41"/>
      <c r="C8" s="12"/>
      <c r="D8" s="12"/>
      <c r="E8" s="12"/>
      <c r="F8" s="12" t="s">
        <v>495</v>
      </c>
      <c r="G8" s="12"/>
      <c r="H8" s="12"/>
      <c r="I8" s="12"/>
      <c r="J8" s="16" t="s">
        <v>381</v>
      </c>
      <c r="K8" s="42"/>
      <c r="L8" s="40"/>
    </row>
    <row r="9" spans="1:13" hidden="1">
      <c r="A9" s="41">
        <v>2</v>
      </c>
      <c r="B9" s="41"/>
      <c r="C9" s="12"/>
      <c r="D9" s="12"/>
      <c r="E9" s="12"/>
      <c r="F9" s="12"/>
      <c r="G9" s="12"/>
      <c r="H9" s="12"/>
      <c r="I9" s="12"/>
      <c r="J9" s="16"/>
      <c r="K9" s="42"/>
      <c r="L9" s="40"/>
    </row>
    <row r="10" spans="1:13" ht="33.75" customHeight="1">
      <c r="A10" s="41">
        <v>3</v>
      </c>
      <c r="B10" s="41" t="s">
        <v>496</v>
      </c>
      <c r="C10" s="12" t="s">
        <v>477</v>
      </c>
      <c r="D10" s="12" t="s">
        <v>435</v>
      </c>
      <c r="E10" s="12" t="s">
        <v>497</v>
      </c>
      <c r="F10" s="12"/>
      <c r="G10" s="12"/>
      <c r="H10" s="12"/>
      <c r="I10" s="12"/>
      <c r="J10" s="16"/>
      <c r="K10" s="42"/>
      <c r="L10" s="40"/>
      <c r="M10" s="56" t="s">
        <v>406</v>
      </c>
    </row>
    <row r="11" spans="1:13" ht="90">
      <c r="A11" s="41">
        <v>3</v>
      </c>
      <c r="B11" s="41"/>
      <c r="C11" s="12"/>
      <c r="D11" s="12"/>
      <c r="E11" s="12"/>
      <c r="F11" s="12" t="s">
        <v>488</v>
      </c>
      <c r="G11" s="12" t="s">
        <v>415</v>
      </c>
      <c r="H11" s="12" t="s">
        <v>480</v>
      </c>
      <c r="I11" s="66" t="s">
        <v>490</v>
      </c>
      <c r="J11" s="67" t="s">
        <v>360</v>
      </c>
      <c r="K11" s="42" t="s">
        <v>498</v>
      </c>
      <c r="L11" s="40" t="s">
        <v>447</v>
      </c>
      <c r="M11" s="56" t="s">
        <v>499</v>
      </c>
    </row>
    <row r="12" spans="1:13" ht="45">
      <c r="A12" s="41">
        <v>3</v>
      </c>
      <c r="B12" s="41"/>
      <c r="C12" s="12"/>
      <c r="D12" s="12"/>
      <c r="E12" s="12"/>
      <c r="F12" s="12" t="s">
        <v>495</v>
      </c>
      <c r="G12" s="12" t="s">
        <v>407</v>
      </c>
      <c r="H12" s="12"/>
      <c r="I12" s="66" t="s">
        <v>481</v>
      </c>
      <c r="J12" s="68" t="s">
        <v>381</v>
      </c>
      <c r="K12" s="42"/>
      <c r="L12" s="5" t="s">
        <v>421</v>
      </c>
    </row>
    <row r="13" spans="1:13" ht="12" customHeight="1">
      <c r="A13" s="41">
        <v>3</v>
      </c>
      <c r="B13" s="41"/>
      <c r="C13" s="12"/>
      <c r="D13" s="12"/>
      <c r="E13" s="12"/>
      <c r="F13" s="12" t="s">
        <v>484</v>
      </c>
      <c r="G13" s="12"/>
      <c r="H13" s="12"/>
      <c r="I13" s="12"/>
      <c r="J13" s="16"/>
      <c r="K13" s="42"/>
      <c r="L13" s="40"/>
    </row>
    <row r="14" spans="1:13" ht="33.75" customHeight="1">
      <c r="A14" s="41">
        <v>4</v>
      </c>
      <c r="B14" s="41" t="s">
        <v>500</v>
      </c>
      <c r="C14" s="12" t="s">
        <v>477</v>
      </c>
      <c r="D14" s="12" t="s">
        <v>444</v>
      </c>
      <c r="E14" s="12" t="s">
        <v>501</v>
      </c>
      <c r="F14" s="12"/>
      <c r="G14" s="12"/>
      <c r="H14" s="12"/>
      <c r="I14" s="12"/>
      <c r="J14" s="16"/>
      <c r="K14" s="42"/>
      <c r="L14" s="40"/>
      <c r="M14" s="56" t="s">
        <v>406</v>
      </c>
    </row>
    <row r="15" spans="1:13" ht="75">
      <c r="A15" s="41">
        <v>4</v>
      </c>
      <c r="B15" s="41"/>
      <c r="C15" s="12"/>
      <c r="D15" s="12"/>
      <c r="E15" s="12"/>
      <c r="F15" s="12" t="s">
        <v>493</v>
      </c>
      <c r="G15" s="12" t="s">
        <v>415</v>
      </c>
      <c r="H15" s="12" t="s">
        <v>494</v>
      </c>
      <c r="I15" s="12" t="s">
        <v>412</v>
      </c>
      <c r="J15" s="16" t="s">
        <v>373</v>
      </c>
      <c r="K15" s="42" t="s">
        <v>502</v>
      </c>
      <c r="L15" s="40" t="s">
        <v>447</v>
      </c>
      <c r="M15" s="56" t="s">
        <v>503</v>
      </c>
    </row>
    <row r="16" spans="1:13" ht="75">
      <c r="A16" s="41">
        <v>4</v>
      </c>
      <c r="B16" s="41"/>
      <c r="C16" s="12"/>
      <c r="D16" s="12"/>
      <c r="E16" s="12"/>
      <c r="F16" s="12" t="s">
        <v>504</v>
      </c>
      <c r="G16" s="12" t="s">
        <v>505</v>
      </c>
      <c r="H16" s="12" t="s">
        <v>480</v>
      </c>
      <c r="I16" s="12"/>
      <c r="J16" s="16" t="s">
        <v>377</v>
      </c>
      <c r="K16" s="42"/>
      <c r="L16" s="5" t="s">
        <v>421</v>
      </c>
    </row>
    <row r="17" spans="1:13" ht="12" customHeight="1">
      <c r="A17" s="41">
        <v>4</v>
      </c>
      <c r="B17" s="41"/>
      <c r="C17" s="12"/>
      <c r="D17" s="12"/>
      <c r="E17" s="12"/>
      <c r="F17" s="12"/>
      <c r="G17" s="12"/>
      <c r="H17" s="12"/>
      <c r="I17" s="12"/>
      <c r="J17" s="16"/>
      <c r="K17" s="42"/>
      <c r="L17" s="40"/>
    </row>
    <row r="18" spans="1:13" ht="33.75" customHeight="1">
      <c r="A18" s="41">
        <v>5</v>
      </c>
      <c r="B18" s="41" t="s">
        <v>506</v>
      </c>
      <c r="C18" s="12" t="s">
        <v>477</v>
      </c>
      <c r="D18" s="12" t="s">
        <v>450</v>
      </c>
      <c r="E18" s="12" t="s">
        <v>507</v>
      </c>
      <c r="F18" s="12"/>
      <c r="G18" s="12"/>
      <c r="H18" s="12"/>
      <c r="I18" s="12"/>
      <c r="J18" s="16"/>
      <c r="K18" s="42"/>
      <c r="L18" s="40"/>
      <c r="M18" s="56" t="s">
        <v>406</v>
      </c>
    </row>
    <row r="19" spans="1:13" ht="75">
      <c r="A19" s="41">
        <v>5</v>
      </c>
      <c r="B19" s="41"/>
      <c r="C19" s="12"/>
      <c r="D19" s="12"/>
      <c r="E19" s="12"/>
      <c r="F19" s="12" t="s">
        <v>493</v>
      </c>
      <c r="G19" s="12" t="s">
        <v>508</v>
      </c>
      <c r="H19" s="12" t="s">
        <v>480</v>
      </c>
      <c r="I19" s="12" t="s">
        <v>509</v>
      </c>
      <c r="J19" s="16" t="s">
        <v>341</v>
      </c>
      <c r="K19" s="42" t="s">
        <v>510</v>
      </c>
      <c r="L19" s="40" t="s">
        <v>436</v>
      </c>
    </row>
    <row r="20" spans="1:13" ht="45">
      <c r="A20" s="41">
        <v>5</v>
      </c>
      <c r="B20" s="41"/>
      <c r="C20" s="12"/>
      <c r="D20" s="12"/>
      <c r="E20" s="12"/>
      <c r="F20" s="12" t="s">
        <v>484</v>
      </c>
      <c r="G20" s="12" t="s">
        <v>418</v>
      </c>
      <c r="H20" s="12"/>
      <c r="I20" s="12"/>
      <c r="J20" s="16" t="s">
        <v>345</v>
      </c>
      <c r="K20" s="42"/>
      <c r="L20" s="5" t="s">
        <v>421</v>
      </c>
      <c r="M20" s="56" t="s">
        <v>511</v>
      </c>
    </row>
    <row r="21" spans="1:13" ht="12" customHeight="1">
      <c r="A21" s="41">
        <v>5</v>
      </c>
      <c r="B21" s="41"/>
      <c r="C21" s="12"/>
      <c r="D21" s="12"/>
      <c r="E21" s="12"/>
      <c r="F21" s="12"/>
      <c r="G21" s="12"/>
      <c r="H21" s="12"/>
      <c r="I21" s="12"/>
      <c r="J21" s="16" t="s">
        <v>362</v>
      </c>
      <c r="K21" s="42"/>
      <c r="L21" s="40"/>
    </row>
    <row r="22" spans="1:13" ht="33.75" customHeight="1">
      <c r="A22" s="41">
        <v>6</v>
      </c>
      <c r="B22" s="41" t="s">
        <v>512</v>
      </c>
      <c r="C22" s="12" t="s">
        <v>477</v>
      </c>
      <c r="D22" s="12" t="s">
        <v>453</v>
      </c>
      <c r="E22" s="12" t="s">
        <v>513</v>
      </c>
      <c r="F22" s="12"/>
      <c r="G22" s="12"/>
      <c r="H22" s="12"/>
      <c r="I22" s="12"/>
      <c r="J22" s="16"/>
      <c r="K22" s="42"/>
      <c r="L22" s="40"/>
      <c r="M22" s="56" t="s">
        <v>406</v>
      </c>
    </row>
    <row r="23" spans="1:13" ht="90">
      <c r="A23" s="41">
        <v>6</v>
      </c>
      <c r="B23" s="41"/>
      <c r="C23" s="12"/>
      <c r="D23" s="12"/>
      <c r="E23" s="12"/>
      <c r="F23" s="12" t="s">
        <v>493</v>
      </c>
      <c r="G23" s="12" t="s">
        <v>418</v>
      </c>
      <c r="H23" s="12" t="s">
        <v>480</v>
      </c>
      <c r="I23" s="12" t="s">
        <v>412</v>
      </c>
      <c r="J23" s="16" t="s">
        <v>355</v>
      </c>
      <c r="K23" s="42" t="s">
        <v>514</v>
      </c>
      <c r="L23" s="40" t="s">
        <v>421</v>
      </c>
      <c r="M23" s="56" t="s">
        <v>515</v>
      </c>
    </row>
    <row r="24" spans="1:13" ht="75">
      <c r="A24" s="41">
        <v>6</v>
      </c>
      <c r="B24" s="41"/>
      <c r="C24" s="12"/>
      <c r="D24" s="12"/>
      <c r="E24" s="12"/>
      <c r="F24" s="12" t="s">
        <v>516</v>
      </c>
      <c r="G24" s="12"/>
      <c r="H24" s="12" t="s">
        <v>517</v>
      </c>
      <c r="I24" s="12"/>
      <c r="J24" s="16" t="s">
        <v>362</v>
      </c>
      <c r="K24" s="42"/>
      <c r="L24" s="5" t="s">
        <v>447</v>
      </c>
    </row>
    <row r="25" spans="1:13" ht="12" customHeight="1">
      <c r="A25" s="41">
        <v>6</v>
      </c>
      <c r="B25" s="41"/>
      <c r="C25" s="12"/>
      <c r="D25" s="12"/>
      <c r="E25" s="12"/>
      <c r="F25" s="12" t="s">
        <v>480</v>
      </c>
      <c r="G25" s="12"/>
      <c r="H25" s="12"/>
      <c r="I25" s="12"/>
      <c r="J25" s="16"/>
      <c r="K25" s="42"/>
      <c r="L25" s="40"/>
    </row>
    <row r="26" spans="1:13" ht="33.75" customHeight="1">
      <c r="A26" s="41">
        <v>7</v>
      </c>
      <c r="B26" s="41" t="s">
        <v>518</v>
      </c>
      <c r="C26" s="12" t="s">
        <v>477</v>
      </c>
      <c r="D26" s="12" t="s">
        <v>456</v>
      </c>
      <c r="E26" s="12" t="s">
        <v>519</v>
      </c>
      <c r="F26" s="12"/>
      <c r="G26" s="12"/>
      <c r="H26" s="12"/>
      <c r="I26" s="12"/>
      <c r="J26" s="16"/>
      <c r="K26" s="42"/>
      <c r="L26" s="40"/>
      <c r="M26" s="56" t="s">
        <v>406</v>
      </c>
    </row>
    <row r="27" spans="1:13" ht="75">
      <c r="A27" s="41">
        <v>7</v>
      </c>
      <c r="B27" s="41"/>
      <c r="C27" s="12"/>
      <c r="D27" s="12"/>
      <c r="E27" s="12"/>
      <c r="F27" s="12" t="s">
        <v>493</v>
      </c>
      <c r="G27" s="12" t="s">
        <v>415</v>
      </c>
      <c r="H27" s="12" t="s">
        <v>480</v>
      </c>
      <c r="I27" s="66" t="s">
        <v>490</v>
      </c>
      <c r="J27" s="16" t="s">
        <v>358</v>
      </c>
      <c r="K27" s="42" t="s">
        <v>520</v>
      </c>
      <c r="L27" s="40" t="s">
        <v>447</v>
      </c>
      <c r="M27" s="56" t="s">
        <v>521</v>
      </c>
    </row>
    <row r="28" spans="1:13" ht="90">
      <c r="A28" s="41">
        <v>7</v>
      </c>
      <c r="B28" s="41"/>
      <c r="C28" s="12"/>
      <c r="D28" s="12"/>
      <c r="E28" s="12"/>
      <c r="F28" s="12" t="s">
        <v>484</v>
      </c>
      <c r="G28" s="12"/>
      <c r="H28" s="12" t="s">
        <v>522</v>
      </c>
      <c r="I28" s="12"/>
      <c r="J28" s="16" t="s">
        <v>355</v>
      </c>
      <c r="K28" s="42"/>
      <c r="L28" s="5"/>
    </row>
    <row r="29" spans="1:13" ht="33.75" customHeight="1">
      <c r="A29" s="41">
        <v>8</v>
      </c>
      <c r="B29" s="41" t="s">
        <v>523</v>
      </c>
      <c r="C29" s="12" t="s">
        <v>477</v>
      </c>
      <c r="D29" s="12" t="s">
        <v>460</v>
      </c>
      <c r="E29" s="12" t="s">
        <v>524</v>
      </c>
      <c r="F29" s="12"/>
      <c r="G29" s="12"/>
      <c r="H29" s="12"/>
      <c r="I29" s="12"/>
      <c r="J29" s="16"/>
      <c r="K29" s="42"/>
      <c r="L29" s="40"/>
      <c r="M29" s="56" t="s">
        <v>406</v>
      </c>
    </row>
    <row r="30" spans="1:13" ht="75">
      <c r="A30" s="41">
        <v>8</v>
      </c>
      <c r="B30" s="41"/>
      <c r="C30" s="12"/>
      <c r="D30" s="12"/>
      <c r="E30" s="12"/>
      <c r="F30" s="12" t="s">
        <v>484</v>
      </c>
      <c r="G30" s="12" t="s">
        <v>415</v>
      </c>
      <c r="H30" s="12" t="s">
        <v>480</v>
      </c>
      <c r="I30" s="12" t="s">
        <v>525</v>
      </c>
      <c r="J30" s="16" t="s">
        <v>345</v>
      </c>
      <c r="K30" s="42" t="s">
        <v>526</v>
      </c>
      <c r="L30" s="40" t="s">
        <v>447</v>
      </c>
      <c r="M30" s="56" t="s">
        <v>527</v>
      </c>
    </row>
    <row r="31" spans="1:13" ht="30">
      <c r="A31" s="41">
        <v>8</v>
      </c>
      <c r="B31" s="41"/>
      <c r="C31" s="12"/>
      <c r="D31" s="12"/>
      <c r="E31" s="12"/>
      <c r="F31" s="12" t="s">
        <v>528</v>
      </c>
      <c r="G31" s="12"/>
      <c r="H31" s="12" t="s">
        <v>529</v>
      </c>
      <c r="I31" s="12"/>
      <c r="J31" s="16" t="s">
        <v>354</v>
      </c>
      <c r="K31" s="42"/>
      <c r="L31" s="5"/>
    </row>
    <row r="32" spans="1:13" ht="12" customHeight="1">
      <c r="A32" s="41">
        <v>8</v>
      </c>
      <c r="B32" s="41"/>
      <c r="C32" s="12"/>
      <c r="D32" s="12"/>
      <c r="E32" s="12"/>
      <c r="F32" s="12" t="s">
        <v>504</v>
      </c>
      <c r="G32" s="12"/>
      <c r="H32" s="12"/>
      <c r="I32" s="12"/>
      <c r="J32" s="16"/>
      <c r="K32" s="42"/>
      <c r="L32" s="40"/>
    </row>
    <row r="33" spans="1:13" ht="33.75" customHeight="1">
      <c r="A33" s="41">
        <v>9</v>
      </c>
      <c r="B33" s="41" t="s">
        <v>530</v>
      </c>
      <c r="C33" s="12" t="s">
        <v>477</v>
      </c>
      <c r="D33" s="12" t="s">
        <v>531</v>
      </c>
      <c r="E33" s="12" t="s">
        <v>532</v>
      </c>
      <c r="F33" s="12"/>
      <c r="G33" s="12"/>
      <c r="H33" s="12"/>
      <c r="I33" s="12"/>
      <c r="J33" s="16"/>
      <c r="K33" s="42"/>
      <c r="L33" s="40"/>
      <c r="M33" s="56" t="s">
        <v>406</v>
      </c>
    </row>
    <row r="34" spans="1:13" ht="75">
      <c r="A34" s="41">
        <v>9</v>
      </c>
      <c r="B34" s="41"/>
      <c r="C34" s="12"/>
      <c r="D34" s="12"/>
      <c r="E34" s="12"/>
      <c r="F34" s="12" t="s">
        <v>504</v>
      </c>
      <c r="G34" s="12" t="s">
        <v>415</v>
      </c>
      <c r="H34" s="12" t="s">
        <v>529</v>
      </c>
      <c r="I34" s="12" t="s">
        <v>525</v>
      </c>
      <c r="J34" s="16" t="s">
        <v>345</v>
      </c>
      <c r="K34" s="42" t="s">
        <v>533</v>
      </c>
      <c r="L34" s="40" t="s">
        <v>447</v>
      </c>
      <c r="M34" s="56" t="s">
        <v>534</v>
      </c>
    </row>
    <row r="35" spans="1:13" ht="75">
      <c r="A35" s="41">
        <v>9</v>
      </c>
      <c r="B35" s="41"/>
      <c r="C35" s="12"/>
      <c r="D35" s="12"/>
      <c r="E35" s="12"/>
      <c r="F35" s="12" t="s">
        <v>493</v>
      </c>
      <c r="G35" s="12" t="s">
        <v>508</v>
      </c>
      <c r="H35" s="12" t="s">
        <v>494</v>
      </c>
      <c r="I35" s="12"/>
      <c r="J35" s="16" t="s">
        <v>353</v>
      </c>
      <c r="K35" s="42" t="s">
        <v>535</v>
      </c>
      <c r="L35" s="70" t="s">
        <v>447</v>
      </c>
      <c r="M35" s="69" t="s">
        <v>536</v>
      </c>
    </row>
    <row r="36" spans="1:13" ht="12" customHeight="1">
      <c r="A36" s="41">
        <v>9</v>
      </c>
      <c r="B36" s="41"/>
      <c r="C36" s="12"/>
      <c r="D36" s="12"/>
      <c r="E36" s="12"/>
      <c r="F36" s="12"/>
      <c r="G36" s="12"/>
      <c r="H36" s="12"/>
      <c r="I36" s="12"/>
      <c r="J36" s="16"/>
      <c r="K36" s="42"/>
      <c r="L36" s="40"/>
    </row>
    <row r="37" spans="1:13">
      <c r="A37" s="41"/>
      <c r="B37" s="41"/>
      <c r="C37" s="12"/>
      <c r="D37" s="12"/>
      <c r="E37" s="12"/>
      <c r="F37" s="12"/>
      <c r="G37" s="12"/>
      <c r="H37" s="12"/>
      <c r="I37" s="12"/>
      <c r="J37" s="16"/>
      <c r="K37" s="42"/>
      <c r="L37" s="40"/>
    </row>
    <row r="38" spans="1:13">
      <c r="A38" s="41"/>
      <c r="B38" s="41"/>
      <c r="C38" s="12"/>
      <c r="D38" s="12"/>
      <c r="E38" s="12"/>
      <c r="F38" s="12"/>
      <c r="G38" s="12"/>
      <c r="H38" s="12"/>
      <c r="I38" s="12"/>
      <c r="J38" s="16"/>
      <c r="K38" s="42"/>
      <c r="L38" s="5"/>
    </row>
    <row r="39" spans="1:13" ht="12" customHeight="1">
      <c r="A39" s="41"/>
      <c r="B39" s="41"/>
      <c r="C39" s="12"/>
      <c r="D39" s="12"/>
      <c r="E39" s="12"/>
      <c r="F39" s="12"/>
      <c r="G39" s="12"/>
      <c r="H39" s="12"/>
      <c r="I39" s="12"/>
      <c r="J39" s="16"/>
      <c r="K39" s="42"/>
      <c r="L39" s="40"/>
    </row>
    <row r="40" spans="1:13" ht="33.75" customHeight="1">
      <c r="A40" s="41"/>
      <c r="B40" s="41"/>
      <c r="C40" s="12"/>
      <c r="D40" s="12"/>
      <c r="E40" s="12"/>
      <c r="F40" s="12"/>
      <c r="G40" s="12"/>
      <c r="H40" s="12"/>
      <c r="I40" s="12"/>
      <c r="J40" s="16"/>
      <c r="K40" s="42"/>
      <c r="L40" s="40"/>
    </row>
    <row r="41" spans="1:13">
      <c r="A41" s="41"/>
      <c r="B41" s="41"/>
      <c r="C41" s="12"/>
      <c r="D41" s="12"/>
      <c r="E41" s="12"/>
      <c r="F41" s="12"/>
      <c r="G41" s="12"/>
      <c r="H41" s="12"/>
      <c r="I41" s="12"/>
      <c r="J41" s="16"/>
      <c r="K41" s="42"/>
      <c r="L41" s="40"/>
    </row>
    <row r="42" spans="1:13">
      <c r="A42" s="41"/>
      <c r="B42" s="41"/>
      <c r="C42" s="12"/>
      <c r="D42" s="12"/>
      <c r="E42" s="12"/>
      <c r="F42" s="12"/>
      <c r="G42" s="12"/>
      <c r="H42" s="12"/>
      <c r="I42" s="12"/>
      <c r="J42" s="16"/>
      <c r="K42" s="42"/>
      <c r="L42" s="5"/>
    </row>
    <row r="43" spans="1:13" ht="12" customHeight="1">
      <c r="A43" s="41"/>
      <c r="B43" s="41"/>
      <c r="C43" s="12"/>
      <c r="D43" s="12"/>
      <c r="E43" s="12"/>
      <c r="F43" s="12"/>
      <c r="G43" s="12"/>
      <c r="H43" s="12"/>
      <c r="I43" s="12"/>
      <c r="J43" s="16"/>
      <c r="K43" s="42"/>
      <c r="L43" s="40"/>
    </row>
    <row r="44" spans="1:13" ht="33.75" customHeight="1">
      <c r="A44" s="41"/>
      <c r="B44" s="41"/>
      <c r="C44" s="12"/>
      <c r="D44" s="12"/>
      <c r="E44" s="12"/>
      <c r="F44" s="12"/>
      <c r="G44" s="12"/>
      <c r="H44" s="12"/>
      <c r="I44" s="12"/>
      <c r="J44" s="16"/>
      <c r="K44" s="42"/>
      <c r="L44" s="40"/>
    </row>
    <row r="45" spans="1:13">
      <c r="A45" s="41"/>
      <c r="B45" s="41"/>
      <c r="C45" s="12"/>
      <c r="D45" s="12"/>
      <c r="E45" s="12"/>
      <c r="F45" s="12"/>
      <c r="G45" s="12"/>
      <c r="H45" s="12"/>
      <c r="I45" s="12"/>
      <c r="J45" s="16"/>
      <c r="K45" s="42"/>
      <c r="L45" s="40"/>
    </row>
    <row r="46" spans="1:13">
      <c r="A46" s="41"/>
      <c r="B46" s="41"/>
      <c r="C46" s="12"/>
      <c r="D46" s="12"/>
      <c r="E46" s="12"/>
      <c r="F46" s="12"/>
      <c r="G46" s="12"/>
      <c r="H46" s="12"/>
      <c r="I46" s="12"/>
      <c r="J46" s="16"/>
      <c r="K46" s="42"/>
      <c r="L46" s="5"/>
    </row>
    <row r="47" spans="1:13" ht="12" customHeight="1">
      <c r="A47" s="41"/>
      <c r="B47" s="41"/>
      <c r="C47" s="12"/>
      <c r="D47" s="12"/>
      <c r="E47" s="12"/>
      <c r="F47" s="12"/>
      <c r="G47" s="12"/>
      <c r="H47" s="12"/>
      <c r="I47" s="12"/>
      <c r="J47" s="16"/>
      <c r="K47" s="42"/>
      <c r="L47" s="40"/>
    </row>
    <row r="48" spans="1:13" ht="33.75" customHeight="1">
      <c r="A48" s="41"/>
      <c r="B48" s="41"/>
      <c r="C48" s="12"/>
      <c r="D48" s="12"/>
      <c r="E48" s="12"/>
      <c r="F48" s="12"/>
      <c r="G48" s="12"/>
      <c r="H48" s="12"/>
      <c r="I48" s="12"/>
      <c r="J48" s="16"/>
      <c r="K48" s="42"/>
      <c r="L48" s="40"/>
    </row>
    <row r="49" spans="1:12">
      <c r="A49" s="41"/>
      <c r="B49" s="41"/>
      <c r="C49" s="12"/>
      <c r="D49" s="12"/>
      <c r="E49" s="12"/>
      <c r="F49" s="12"/>
      <c r="G49" s="12"/>
      <c r="H49" s="12"/>
      <c r="I49" s="12"/>
      <c r="J49" s="16"/>
      <c r="K49" s="42"/>
      <c r="L49" s="40"/>
    </row>
    <row r="50" spans="1:12">
      <c r="A50" s="41"/>
      <c r="B50" s="41"/>
      <c r="C50" s="12"/>
      <c r="D50" s="12"/>
      <c r="E50" s="12"/>
      <c r="F50" s="12"/>
      <c r="G50" s="12"/>
      <c r="H50" s="12"/>
      <c r="I50" s="12"/>
      <c r="J50" s="16"/>
      <c r="K50" s="42"/>
      <c r="L50" s="5"/>
    </row>
    <row r="51" spans="1:12" ht="12" customHeight="1">
      <c r="A51" s="41"/>
      <c r="B51" s="41"/>
      <c r="C51" s="12"/>
      <c r="D51" s="12"/>
      <c r="E51" s="12"/>
      <c r="F51" s="12"/>
      <c r="G51" s="12"/>
      <c r="H51" s="12"/>
      <c r="I51" s="12"/>
      <c r="J51" s="16"/>
      <c r="K51" s="42"/>
      <c r="L51" s="40"/>
    </row>
  </sheetData>
  <conditionalFormatting sqref="A3:H3 A6:H7 A2:M2 A4:M5 A8:M9 J3:M3 J6:M7">
    <cfRule type="expression" dxfId="26" priority="18">
      <formula>$B2&gt;0</formula>
    </cfRule>
  </conditionalFormatting>
  <conditionalFormatting sqref="A11:H12 A10:M10">
    <cfRule type="expression" dxfId="25" priority="17">
      <formula>$B10&gt;0</formula>
    </cfRule>
  </conditionalFormatting>
  <conditionalFormatting sqref="A27:H27 J27:M27">
    <cfRule type="expression" dxfId="24" priority="13">
      <formula>$B27&gt;0</formula>
    </cfRule>
  </conditionalFormatting>
  <conditionalFormatting sqref="A13:M51">
    <cfRule type="expression" dxfId="23" priority="1">
      <formula>$B13&gt;0</formula>
    </cfRule>
  </conditionalFormatting>
  <conditionalFormatting sqref="J11:M12">
    <cfRule type="expression" dxfId="22" priority="4">
      <formula>$B11&gt;0</formula>
    </cfRule>
  </conditionalFormatting>
  <dataValidations count="1">
    <dataValidation type="list" allowBlank="1" showInputMessage="1" showErrorMessage="1" sqref="K2:K51" xr:uid="{ED5ED5D7-81FA-4372-90E7-E60E9F7495A3}">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36B60886-D822-4CF7-8C57-0C2BDAE8BCD2}">
          <x14:formula1>
            <xm:f>AUX!$B$2:$B$17</xm:f>
          </x14:formula1>
          <xm:sqref>L2:L51</xm:sqref>
        </x14:dataValidation>
        <x14:dataValidation type="list" allowBlank="1" showInputMessage="1" showErrorMessage="1" xr:uid="{F9B4D521-B7F8-4544-A46F-EB04245EF85A}">
          <x14:formula1>
            <xm:f>AUX!$A$2:$A$17</xm:f>
          </x14:formula1>
          <xm:sqref>G2:G51</xm:sqref>
        </x14:dataValidation>
        <x14:dataValidation type="list" allowBlank="1" showInputMessage="1" showErrorMessage="1" xr:uid="{C7B738F8-9346-4A94-AD57-7B251116F40A}">
          <x14:formula1>
            <xm:f>'5.SB'!$C$3:$C$39</xm:f>
          </x14:formula1>
          <xm:sqref>J2:J51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AE5D0-7711-4EAB-B0A8-641AF7145EF5}">
  <sheetPr>
    <tabColor theme="5"/>
  </sheetPr>
  <dimension ref="A1:E7"/>
  <sheetViews>
    <sheetView workbookViewId="0">
      <selection activeCell="H21" sqref="H21"/>
    </sheetView>
  </sheetViews>
  <sheetFormatPr defaultColWidth="11.42578125" defaultRowHeight="15"/>
  <cols>
    <col min="1" max="1" width="38.85546875" customWidth="1"/>
    <col min="2" max="2" width="8.85546875" customWidth="1"/>
    <col min="3" max="3" width="30.5703125" customWidth="1"/>
    <col min="4" max="4" width="17.7109375" customWidth="1"/>
    <col min="5" max="5" width="71.28515625" customWidth="1"/>
  </cols>
  <sheetData>
    <row r="1" spans="1:5">
      <c r="A1" s="4" t="s">
        <v>537</v>
      </c>
      <c r="B1" s="4" t="s">
        <v>538</v>
      </c>
      <c r="C1" s="4" t="s">
        <v>539</v>
      </c>
      <c r="D1" s="4" t="s">
        <v>540</v>
      </c>
      <c r="E1" s="4" t="s">
        <v>475</v>
      </c>
    </row>
    <row r="2" spans="1:5">
      <c r="A2" t="s">
        <v>541</v>
      </c>
      <c r="B2" t="s">
        <v>542</v>
      </c>
      <c r="C2" t="s">
        <v>543</v>
      </c>
      <c r="D2" t="s">
        <v>544</v>
      </c>
      <c r="E2" t="s">
        <v>545</v>
      </c>
    </row>
    <row r="3" spans="1:5">
      <c r="A3" t="s">
        <v>546</v>
      </c>
      <c r="B3" t="s">
        <v>547</v>
      </c>
      <c r="C3" t="s">
        <v>548</v>
      </c>
      <c r="D3" t="s">
        <v>544</v>
      </c>
      <c r="E3" t="s">
        <v>549</v>
      </c>
    </row>
    <row r="4" spans="1:5">
      <c r="A4" t="s">
        <v>550</v>
      </c>
      <c r="B4" t="s">
        <v>542</v>
      </c>
      <c r="C4" t="s">
        <v>551</v>
      </c>
      <c r="D4" t="s">
        <v>544</v>
      </c>
      <c r="E4" t="s">
        <v>552</v>
      </c>
    </row>
    <row r="5" spans="1:5">
      <c r="A5" t="s">
        <v>553</v>
      </c>
      <c r="B5" t="s">
        <v>547</v>
      </c>
      <c r="C5" t="s">
        <v>554</v>
      </c>
      <c r="D5" t="s">
        <v>544</v>
      </c>
      <c r="E5" t="s">
        <v>555</v>
      </c>
    </row>
    <row r="6" spans="1:5">
      <c r="A6" t="s">
        <v>556</v>
      </c>
      <c r="B6" t="s">
        <v>547</v>
      </c>
      <c r="C6" t="s">
        <v>557</v>
      </c>
      <c r="D6" t="s">
        <v>544</v>
      </c>
      <c r="E6" t="s">
        <v>558</v>
      </c>
    </row>
    <row r="7" spans="1:5">
      <c r="A7" t="s">
        <v>559</v>
      </c>
      <c r="B7" t="s">
        <v>547</v>
      </c>
      <c r="C7" t="s">
        <v>560</v>
      </c>
      <c r="D7" t="s">
        <v>544</v>
      </c>
      <c r="E7" t="s">
        <v>561</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Josefina Tarantino Ruiz</cp:lastModifiedBy>
  <cp:revision/>
  <dcterms:created xsi:type="dcterms:W3CDTF">2015-06-05T18:19:34Z</dcterms:created>
  <dcterms:modified xsi:type="dcterms:W3CDTF">2025-10-21T17:10:44Z</dcterms:modified>
  <cp:category/>
  <cp:contentStatus/>
</cp:coreProperties>
</file>